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D:\360极速浏览器下载\"/>
    </mc:Choice>
  </mc:AlternateContent>
  <xr:revisionPtr revIDLastSave="0" documentId="13_ncr:1_{79A83ADE-B8F1-4746-BE3D-31F256332C97}" xr6:coauthVersionLast="45" xr6:coauthVersionMax="45" xr10:uidLastSave="{00000000-0000-0000-0000-000000000000}"/>
  <bookViews>
    <workbookView xWindow="-108" yWindow="-108" windowWidth="23256" windowHeight="12576" tabRatio="834" xr2:uid="{00000000-000D-0000-FFFF-FFFF00000000}"/>
  </bookViews>
  <sheets>
    <sheet name="首页" sheetId="4" r:id="rId1"/>
    <sheet name="一、企业概况" sheetId="5" r:id="rId2"/>
    <sheet name="二、创业个人情况" sheetId="6" r:id="rId3"/>
    <sheet name="三、市场评估" sheetId="7" r:id="rId4"/>
    <sheet name="四、市场营销计划" sheetId="8" r:id="rId5"/>
    <sheet name="五、企业组织架构" sheetId="9" r:id="rId6"/>
    <sheet name="六、投资" sheetId="10" r:id="rId7"/>
    <sheet name="七、流动资金（月）" sheetId="11" r:id="rId8"/>
    <sheet name="八、销售收入预测" sheetId="1" r:id="rId9"/>
    <sheet name="九、销售和成本计划" sheetId="2" r:id="rId10"/>
    <sheet name="十、现金流量计划" sheetId="3" r:id="rId11"/>
    <sheet name="基础资料" sheetId="13" r:id="rId12"/>
  </sheets>
  <definedNames>
    <definedName name="_xlnm.Print_Area" localSheetId="2">'二、创业个人情况'!$A$1:$B$4</definedName>
    <definedName name="_xlnm.Print_Area" localSheetId="0">首页!$A$1:$C$13</definedName>
    <definedName name="_xlnm.Print_Area" localSheetId="4">'四、市场营销计划'!$A$1:$E$45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1" l="1"/>
  <c r="E6" i="11"/>
  <c r="E7" i="11"/>
  <c r="E8" i="11"/>
  <c r="E9" i="11"/>
  <c r="E10" i="11"/>
  <c r="E11" i="11"/>
  <c r="C4" i="1"/>
  <c r="C5" i="1"/>
  <c r="C7" i="1"/>
  <c r="C8" i="1"/>
  <c r="C10" i="1"/>
  <c r="C11" i="1"/>
  <c r="C13" i="1"/>
  <c r="C14" i="1"/>
  <c r="C16" i="1"/>
  <c r="C17" i="1"/>
  <c r="C19" i="1"/>
  <c r="C20" i="1"/>
  <c r="C22" i="1"/>
  <c r="C4" i="2"/>
  <c r="C5" i="3"/>
  <c r="C9" i="3"/>
  <c r="C8" i="2"/>
  <c r="C9" i="2"/>
  <c r="C10" i="2"/>
  <c r="C10" i="3"/>
  <c r="C13" i="2"/>
  <c r="C12" i="3"/>
  <c r="C20" i="11"/>
  <c r="C14" i="2"/>
  <c r="C13" i="3"/>
  <c r="C21" i="11"/>
  <c r="C15" i="2"/>
  <c r="C14" i="3"/>
  <c r="C22" i="11"/>
  <c r="C16" i="2"/>
  <c r="C15" i="3"/>
  <c r="C17" i="2"/>
  <c r="C16" i="3"/>
  <c r="C18" i="2"/>
  <c r="C17" i="3"/>
  <c r="C19" i="2"/>
  <c r="C18" i="3"/>
  <c r="C20" i="2"/>
  <c r="C19" i="3"/>
  <c r="C21" i="2"/>
  <c r="C20" i="3"/>
  <c r="C22" i="2"/>
  <c r="C21" i="3"/>
  <c r="C5" i="2"/>
  <c r="C29" i="2"/>
  <c r="C26" i="2"/>
  <c r="C6" i="2"/>
  <c r="C11" i="2"/>
  <c r="C12" i="2"/>
  <c r="C7" i="2"/>
  <c r="C23" i="2"/>
  <c r="C81" i="10"/>
  <c r="E81" i="10"/>
  <c r="E6" i="10"/>
  <c r="E7" i="10"/>
  <c r="E8" i="10"/>
  <c r="E9" i="10"/>
  <c r="E10" i="10"/>
  <c r="E11" i="10"/>
  <c r="C82" i="10"/>
  <c r="E82" i="10"/>
  <c r="E20" i="10"/>
  <c r="E21" i="10"/>
  <c r="E22" i="10"/>
  <c r="E23" i="10"/>
  <c r="E24" i="10"/>
  <c r="E25" i="10"/>
  <c r="C83" i="10"/>
  <c r="E83" i="10"/>
  <c r="E29" i="10"/>
  <c r="E30" i="10"/>
  <c r="E31" i="10"/>
  <c r="E32" i="10"/>
  <c r="C84" i="10"/>
  <c r="E84" i="10"/>
  <c r="E41" i="10"/>
  <c r="E42" i="10"/>
  <c r="E43" i="10"/>
  <c r="E44" i="10"/>
  <c r="E45" i="10"/>
  <c r="E46" i="10"/>
  <c r="C85" i="10"/>
  <c r="E85" i="10"/>
  <c r="C60" i="10"/>
  <c r="C86" i="10"/>
  <c r="E86" i="10"/>
  <c r="C69" i="10"/>
  <c r="C87" i="10"/>
  <c r="E87" i="10"/>
  <c r="E91" i="10"/>
  <c r="C24" i="2"/>
  <c r="C25" i="2"/>
  <c r="C27" i="2"/>
  <c r="C28" i="2"/>
  <c r="C23" i="3"/>
  <c r="C24" i="3"/>
  <c r="C25" i="3"/>
  <c r="C78" i="10"/>
  <c r="C88" i="10"/>
  <c r="C26" i="3"/>
  <c r="C27" i="3"/>
  <c r="C30" i="3"/>
  <c r="C31" i="3"/>
  <c r="D4" i="3"/>
  <c r="D4" i="1"/>
  <c r="D5" i="1"/>
  <c r="D7" i="1"/>
  <c r="D8" i="1"/>
  <c r="D10" i="1"/>
  <c r="D11" i="1"/>
  <c r="D13" i="1"/>
  <c r="D14" i="1"/>
  <c r="D16" i="1"/>
  <c r="D17" i="1"/>
  <c r="D19" i="1"/>
  <c r="D20" i="1"/>
  <c r="D22" i="1"/>
  <c r="D4" i="2"/>
  <c r="D5" i="3"/>
  <c r="D9" i="3"/>
  <c r="D8" i="2"/>
  <c r="D9" i="2"/>
  <c r="D10" i="2"/>
  <c r="D10" i="3"/>
  <c r="D13" i="2"/>
  <c r="D12" i="3"/>
  <c r="D14" i="2"/>
  <c r="D13" i="3"/>
  <c r="D15" i="2"/>
  <c r="D14" i="3"/>
  <c r="D16" i="2"/>
  <c r="D15" i="3"/>
  <c r="D17" i="2"/>
  <c r="D16" i="3"/>
  <c r="D18" i="2"/>
  <c r="D17" i="3"/>
  <c r="D19" i="2"/>
  <c r="D18" i="3"/>
  <c r="D20" i="2"/>
  <c r="D19" i="3"/>
  <c r="D21" i="2"/>
  <c r="D20" i="3"/>
  <c r="D22" i="2"/>
  <c r="D21" i="3"/>
  <c r="D5" i="2"/>
  <c r="D29" i="2"/>
  <c r="D26" i="2"/>
  <c r="D6" i="2"/>
  <c r="D11" i="2"/>
  <c r="D12" i="2"/>
  <c r="D7" i="2"/>
  <c r="D23" i="2"/>
  <c r="D24" i="2"/>
  <c r="D25" i="2"/>
  <c r="D27" i="2"/>
  <c r="D28" i="2"/>
  <c r="D23" i="3"/>
  <c r="D27" i="3"/>
  <c r="D30" i="3"/>
  <c r="D31" i="3"/>
  <c r="E4" i="3"/>
  <c r="E4" i="1"/>
  <c r="E5" i="1"/>
  <c r="E7" i="1"/>
  <c r="E8" i="1"/>
  <c r="E10" i="1"/>
  <c r="E11" i="1"/>
  <c r="E13" i="1"/>
  <c r="E14" i="1"/>
  <c r="E16" i="1"/>
  <c r="E17" i="1"/>
  <c r="E19" i="1"/>
  <c r="E20" i="1"/>
  <c r="E22" i="1"/>
  <c r="E4" i="2"/>
  <c r="E5" i="3"/>
  <c r="E9" i="3"/>
  <c r="E8" i="2"/>
  <c r="E9" i="2"/>
  <c r="E10" i="2"/>
  <c r="E10" i="3"/>
  <c r="E13" i="2"/>
  <c r="E12" i="3"/>
  <c r="E14" i="2"/>
  <c r="E13" i="3"/>
  <c r="E15" i="2"/>
  <c r="E14" i="3"/>
  <c r="E16" i="2"/>
  <c r="E15" i="3"/>
  <c r="E17" i="2"/>
  <c r="E16" i="3"/>
  <c r="E18" i="2"/>
  <c r="E17" i="3"/>
  <c r="E19" i="2"/>
  <c r="E18" i="3"/>
  <c r="E20" i="2"/>
  <c r="E19" i="3"/>
  <c r="E21" i="2"/>
  <c r="E20" i="3"/>
  <c r="E22" i="2"/>
  <c r="E21" i="3"/>
  <c r="E5" i="2"/>
  <c r="E29" i="2"/>
  <c r="E26" i="2"/>
  <c r="E6" i="2"/>
  <c r="E11" i="2"/>
  <c r="E12" i="2"/>
  <c r="E7" i="2"/>
  <c r="E23" i="2"/>
  <c r="E24" i="2"/>
  <c r="E25" i="2"/>
  <c r="E27" i="2"/>
  <c r="E28" i="2"/>
  <c r="E23" i="3"/>
  <c r="E27" i="3"/>
  <c r="E30" i="3"/>
  <c r="E31" i="3"/>
  <c r="F4" i="3"/>
  <c r="F4" i="1"/>
  <c r="F5" i="1"/>
  <c r="F7" i="1"/>
  <c r="F8" i="1"/>
  <c r="F10" i="1"/>
  <c r="F11" i="1"/>
  <c r="F13" i="1"/>
  <c r="F14" i="1"/>
  <c r="F16" i="1"/>
  <c r="F17" i="1"/>
  <c r="F19" i="1"/>
  <c r="F20" i="1"/>
  <c r="F22" i="1"/>
  <c r="F4" i="2"/>
  <c r="F5" i="3"/>
  <c r="F9" i="3"/>
  <c r="F8" i="2"/>
  <c r="F9" i="2"/>
  <c r="F10" i="2"/>
  <c r="F10" i="3"/>
  <c r="F13" i="2"/>
  <c r="F12" i="3"/>
  <c r="F14" i="2"/>
  <c r="F13" i="3"/>
  <c r="F15" i="2"/>
  <c r="F14" i="3"/>
  <c r="F16" i="2"/>
  <c r="F15" i="3"/>
  <c r="F17" i="2"/>
  <c r="F16" i="3"/>
  <c r="F18" i="2"/>
  <c r="F17" i="3"/>
  <c r="F19" i="2"/>
  <c r="F18" i="3"/>
  <c r="F20" i="2"/>
  <c r="F19" i="3"/>
  <c r="F21" i="2"/>
  <c r="F20" i="3"/>
  <c r="F22" i="2"/>
  <c r="F21" i="3"/>
  <c r="F5" i="2"/>
  <c r="F29" i="2"/>
  <c r="F26" i="2"/>
  <c r="F6" i="2"/>
  <c r="F11" i="2"/>
  <c r="F12" i="2"/>
  <c r="F7" i="2"/>
  <c r="F23" i="2"/>
  <c r="F24" i="2"/>
  <c r="F25" i="2"/>
  <c r="F27" i="2"/>
  <c r="F28" i="2"/>
  <c r="F23" i="3"/>
  <c r="F27" i="3"/>
  <c r="F30" i="3"/>
  <c r="F31" i="3"/>
  <c r="G4" i="3"/>
  <c r="G4" i="1"/>
  <c r="G5" i="1"/>
  <c r="G7" i="1"/>
  <c r="G8" i="1"/>
  <c r="G10" i="1"/>
  <c r="G11" i="1"/>
  <c r="G13" i="1"/>
  <c r="G14" i="1"/>
  <c r="G16" i="1"/>
  <c r="G17" i="1"/>
  <c r="G19" i="1"/>
  <c r="G20" i="1"/>
  <c r="G22" i="1"/>
  <c r="G4" i="2"/>
  <c r="G5" i="3"/>
  <c r="G9" i="3"/>
  <c r="G8" i="2"/>
  <c r="G9" i="2"/>
  <c r="G10" i="2"/>
  <c r="G10" i="3"/>
  <c r="G13" i="2"/>
  <c r="G12" i="3"/>
  <c r="G14" i="2"/>
  <c r="G13" i="3"/>
  <c r="G15" i="2"/>
  <c r="G14" i="3"/>
  <c r="G16" i="2"/>
  <c r="G15" i="3"/>
  <c r="G17" i="2"/>
  <c r="G16" i="3"/>
  <c r="G18" i="2"/>
  <c r="G17" i="3"/>
  <c r="G19" i="2"/>
  <c r="G18" i="3"/>
  <c r="G20" i="2"/>
  <c r="G19" i="3"/>
  <c r="G21" i="2"/>
  <c r="G20" i="3"/>
  <c r="G22" i="2"/>
  <c r="G21" i="3"/>
  <c r="G5" i="2"/>
  <c r="G29" i="2"/>
  <c r="G26" i="2"/>
  <c r="G6" i="2"/>
  <c r="G11" i="2"/>
  <c r="G12" i="2"/>
  <c r="G7" i="2"/>
  <c r="G23" i="2"/>
  <c r="G24" i="2"/>
  <c r="G25" i="2"/>
  <c r="G27" i="2"/>
  <c r="G28" i="2"/>
  <c r="G23" i="3"/>
  <c r="G27" i="3"/>
  <c r="G30" i="3"/>
  <c r="G31" i="3"/>
  <c r="H4" i="3"/>
  <c r="H4" i="1"/>
  <c r="H5" i="1"/>
  <c r="H7" i="1"/>
  <c r="H8" i="1"/>
  <c r="H10" i="1"/>
  <c r="H11" i="1"/>
  <c r="H13" i="1"/>
  <c r="H14" i="1"/>
  <c r="H16" i="1"/>
  <c r="H17" i="1"/>
  <c r="H19" i="1"/>
  <c r="H20" i="1"/>
  <c r="H22" i="1"/>
  <c r="H4" i="2"/>
  <c r="H5" i="3"/>
  <c r="H9" i="3"/>
  <c r="H8" i="2"/>
  <c r="H9" i="2"/>
  <c r="H10" i="2"/>
  <c r="H10" i="3"/>
  <c r="H13" i="2"/>
  <c r="H12" i="3"/>
  <c r="H14" i="2"/>
  <c r="H13" i="3"/>
  <c r="H15" i="2"/>
  <c r="H14" i="3"/>
  <c r="H16" i="2"/>
  <c r="H15" i="3"/>
  <c r="H17" i="2"/>
  <c r="H16" i="3"/>
  <c r="H18" i="2"/>
  <c r="H17" i="3"/>
  <c r="H19" i="2"/>
  <c r="H18" i="3"/>
  <c r="H20" i="2"/>
  <c r="H19" i="3"/>
  <c r="H21" i="2"/>
  <c r="H20" i="3"/>
  <c r="H22" i="2"/>
  <c r="H21" i="3"/>
  <c r="H5" i="2"/>
  <c r="H29" i="2"/>
  <c r="H26" i="2"/>
  <c r="H6" i="2"/>
  <c r="H11" i="2"/>
  <c r="H12" i="2"/>
  <c r="H7" i="2"/>
  <c r="H23" i="2"/>
  <c r="H24" i="2"/>
  <c r="H25" i="2"/>
  <c r="H27" i="2"/>
  <c r="H28" i="2"/>
  <c r="H23" i="3"/>
  <c r="H27" i="3"/>
  <c r="H30" i="3"/>
  <c r="H31" i="3"/>
  <c r="I4" i="3"/>
  <c r="I4" i="1"/>
  <c r="I5" i="1"/>
  <c r="I7" i="1"/>
  <c r="I8" i="1"/>
  <c r="I10" i="1"/>
  <c r="I11" i="1"/>
  <c r="I13" i="1"/>
  <c r="I14" i="1"/>
  <c r="I16" i="1"/>
  <c r="I17" i="1"/>
  <c r="I19" i="1"/>
  <c r="I20" i="1"/>
  <c r="I22" i="1"/>
  <c r="I4" i="2"/>
  <c r="I5" i="3"/>
  <c r="I9" i="3"/>
  <c r="I8" i="2"/>
  <c r="I9" i="2"/>
  <c r="I10" i="2"/>
  <c r="I10" i="3"/>
  <c r="I13" i="2"/>
  <c r="I12" i="3"/>
  <c r="I14" i="2"/>
  <c r="I13" i="3"/>
  <c r="I15" i="2"/>
  <c r="I14" i="3"/>
  <c r="I16" i="2"/>
  <c r="I15" i="3"/>
  <c r="I17" i="2"/>
  <c r="I16" i="3"/>
  <c r="I18" i="2"/>
  <c r="I17" i="3"/>
  <c r="I19" i="2"/>
  <c r="I18" i="3"/>
  <c r="I20" i="2"/>
  <c r="I19" i="3"/>
  <c r="I21" i="2"/>
  <c r="I20" i="3"/>
  <c r="I22" i="2"/>
  <c r="I21" i="3"/>
  <c r="I5" i="2"/>
  <c r="I29" i="2"/>
  <c r="I26" i="2"/>
  <c r="I6" i="2"/>
  <c r="I11" i="2"/>
  <c r="I12" i="2"/>
  <c r="I7" i="2"/>
  <c r="I23" i="2"/>
  <c r="I24" i="2"/>
  <c r="I25" i="2"/>
  <c r="I27" i="2"/>
  <c r="I28" i="2"/>
  <c r="I23" i="3"/>
  <c r="I27" i="3"/>
  <c r="I30" i="3"/>
  <c r="I31" i="3"/>
  <c r="J4" i="3"/>
  <c r="J4" i="1"/>
  <c r="J5" i="1"/>
  <c r="J7" i="1"/>
  <c r="J8" i="1"/>
  <c r="J10" i="1"/>
  <c r="J11" i="1"/>
  <c r="J13" i="1"/>
  <c r="J14" i="1"/>
  <c r="J16" i="1"/>
  <c r="J17" i="1"/>
  <c r="J19" i="1"/>
  <c r="J20" i="1"/>
  <c r="J22" i="1"/>
  <c r="J4" i="2"/>
  <c r="J5" i="3"/>
  <c r="J9" i="3"/>
  <c r="J8" i="2"/>
  <c r="J9" i="2"/>
  <c r="J10" i="2"/>
  <c r="J10" i="3"/>
  <c r="J13" i="2"/>
  <c r="J12" i="3"/>
  <c r="J14" i="2"/>
  <c r="J13" i="3"/>
  <c r="J15" i="2"/>
  <c r="J14" i="3"/>
  <c r="J16" i="2"/>
  <c r="J15" i="3"/>
  <c r="J17" i="2"/>
  <c r="J16" i="3"/>
  <c r="J18" i="2"/>
  <c r="J17" i="3"/>
  <c r="J19" i="2"/>
  <c r="J18" i="3"/>
  <c r="J20" i="2"/>
  <c r="J19" i="3"/>
  <c r="J21" i="2"/>
  <c r="J20" i="3"/>
  <c r="J22" i="2"/>
  <c r="J21" i="3"/>
  <c r="J5" i="2"/>
  <c r="J29" i="2"/>
  <c r="J26" i="2"/>
  <c r="J6" i="2"/>
  <c r="J11" i="2"/>
  <c r="J12" i="2"/>
  <c r="J7" i="2"/>
  <c r="J23" i="2"/>
  <c r="J24" i="2"/>
  <c r="J25" i="2"/>
  <c r="J27" i="2"/>
  <c r="J28" i="2"/>
  <c r="J23" i="3"/>
  <c r="J27" i="3"/>
  <c r="J30" i="3"/>
  <c r="J31" i="3"/>
  <c r="K4" i="3"/>
  <c r="K4" i="1"/>
  <c r="K5" i="1"/>
  <c r="K7" i="1"/>
  <c r="K8" i="1"/>
  <c r="K10" i="1"/>
  <c r="K11" i="1"/>
  <c r="K13" i="1"/>
  <c r="K14" i="1"/>
  <c r="K16" i="1"/>
  <c r="K17" i="1"/>
  <c r="K19" i="1"/>
  <c r="K20" i="1"/>
  <c r="K22" i="1"/>
  <c r="K4" i="2"/>
  <c r="K5" i="3"/>
  <c r="K9" i="3"/>
  <c r="K8" i="2"/>
  <c r="K9" i="2"/>
  <c r="K10" i="2"/>
  <c r="K10" i="3"/>
  <c r="K13" i="2"/>
  <c r="K12" i="3"/>
  <c r="K14" i="2"/>
  <c r="K13" i="3"/>
  <c r="K15" i="2"/>
  <c r="K14" i="3"/>
  <c r="K16" i="2"/>
  <c r="K15" i="3"/>
  <c r="K17" i="2"/>
  <c r="K16" i="3"/>
  <c r="K18" i="2"/>
  <c r="K17" i="3"/>
  <c r="K19" i="2"/>
  <c r="K18" i="3"/>
  <c r="K20" i="2"/>
  <c r="K19" i="3"/>
  <c r="K21" i="2"/>
  <c r="K20" i="3"/>
  <c r="K22" i="2"/>
  <c r="K21" i="3"/>
  <c r="K5" i="2"/>
  <c r="K29" i="2"/>
  <c r="K26" i="2"/>
  <c r="K6" i="2"/>
  <c r="K11" i="2"/>
  <c r="K12" i="2"/>
  <c r="K7" i="2"/>
  <c r="K23" i="2"/>
  <c r="K24" i="2"/>
  <c r="K25" i="2"/>
  <c r="K27" i="2"/>
  <c r="K28" i="2"/>
  <c r="K23" i="3"/>
  <c r="K27" i="3"/>
  <c r="K30" i="3"/>
  <c r="K31" i="3"/>
  <c r="L4" i="3"/>
  <c r="L4" i="1"/>
  <c r="L5" i="1"/>
  <c r="L7" i="1"/>
  <c r="L8" i="1"/>
  <c r="L10" i="1"/>
  <c r="L11" i="1"/>
  <c r="L13" i="1"/>
  <c r="L14" i="1"/>
  <c r="L16" i="1"/>
  <c r="L17" i="1"/>
  <c r="L19" i="1"/>
  <c r="L20" i="1"/>
  <c r="L22" i="1"/>
  <c r="L4" i="2"/>
  <c r="L5" i="3"/>
  <c r="L9" i="3"/>
  <c r="L8" i="2"/>
  <c r="L9" i="2"/>
  <c r="L10" i="2"/>
  <c r="L10" i="3"/>
  <c r="L13" i="2"/>
  <c r="L12" i="3"/>
  <c r="L14" i="2"/>
  <c r="L13" i="3"/>
  <c r="L15" i="2"/>
  <c r="L14" i="3"/>
  <c r="L16" i="2"/>
  <c r="L15" i="3"/>
  <c r="L17" i="2"/>
  <c r="L16" i="3"/>
  <c r="L18" i="2"/>
  <c r="L17" i="3"/>
  <c r="L19" i="2"/>
  <c r="L18" i="3"/>
  <c r="L20" i="2"/>
  <c r="L19" i="3"/>
  <c r="L21" i="2"/>
  <c r="L20" i="3"/>
  <c r="L22" i="2"/>
  <c r="L21" i="3"/>
  <c r="L5" i="2"/>
  <c r="L29" i="2"/>
  <c r="L26" i="2"/>
  <c r="L6" i="2"/>
  <c r="L11" i="2"/>
  <c r="L12" i="2"/>
  <c r="L7" i="2"/>
  <c r="L23" i="2"/>
  <c r="L24" i="2"/>
  <c r="L25" i="2"/>
  <c r="L27" i="2"/>
  <c r="L28" i="2"/>
  <c r="L23" i="3"/>
  <c r="L27" i="3"/>
  <c r="L30" i="3"/>
  <c r="L31" i="3"/>
  <c r="M4" i="3"/>
  <c r="M4" i="1"/>
  <c r="M5" i="1"/>
  <c r="M7" i="1"/>
  <c r="M8" i="1"/>
  <c r="M10" i="1"/>
  <c r="M11" i="1"/>
  <c r="M13" i="1"/>
  <c r="M14" i="1"/>
  <c r="M16" i="1"/>
  <c r="M17" i="1"/>
  <c r="M19" i="1"/>
  <c r="M20" i="1"/>
  <c r="M22" i="1"/>
  <c r="M4" i="2"/>
  <c r="M5" i="3"/>
  <c r="M9" i="3"/>
  <c r="M8" i="2"/>
  <c r="M9" i="2"/>
  <c r="M10" i="2"/>
  <c r="M10" i="3"/>
  <c r="M13" i="2"/>
  <c r="M12" i="3"/>
  <c r="M14" i="2"/>
  <c r="M13" i="3"/>
  <c r="M15" i="2"/>
  <c r="M14" i="3"/>
  <c r="M16" i="2"/>
  <c r="M15" i="3"/>
  <c r="M17" i="2"/>
  <c r="M16" i="3"/>
  <c r="M18" i="2"/>
  <c r="M17" i="3"/>
  <c r="M19" i="2"/>
  <c r="M18" i="3"/>
  <c r="M20" i="2"/>
  <c r="M19" i="3"/>
  <c r="M21" i="2"/>
  <c r="M20" i="3"/>
  <c r="M22" i="2"/>
  <c r="M21" i="3"/>
  <c r="M5" i="2"/>
  <c r="M29" i="2"/>
  <c r="M26" i="2"/>
  <c r="M6" i="2"/>
  <c r="M11" i="2"/>
  <c r="M12" i="2"/>
  <c r="M7" i="2"/>
  <c r="M23" i="2"/>
  <c r="M24" i="2"/>
  <c r="M25" i="2"/>
  <c r="M27" i="2"/>
  <c r="M28" i="2"/>
  <c r="M23" i="3"/>
  <c r="M27" i="3"/>
  <c r="M30" i="3"/>
  <c r="M31" i="3"/>
  <c r="N4" i="3"/>
  <c r="N4" i="1"/>
  <c r="N5" i="1"/>
  <c r="N7" i="1"/>
  <c r="N8" i="1"/>
  <c r="N10" i="1"/>
  <c r="N11" i="1"/>
  <c r="N13" i="1"/>
  <c r="N14" i="1"/>
  <c r="N16" i="1"/>
  <c r="N17" i="1"/>
  <c r="N19" i="1"/>
  <c r="N20" i="1"/>
  <c r="N22" i="1"/>
  <c r="N4" i="2"/>
  <c r="N5" i="3"/>
  <c r="N9" i="3"/>
  <c r="N8" i="2"/>
  <c r="N9" i="2"/>
  <c r="N10" i="2"/>
  <c r="N10" i="3"/>
  <c r="N13" i="2"/>
  <c r="N12" i="3"/>
  <c r="N14" i="2"/>
  <c r="N13" i="3"/>
  <c r="N15" i="2"/>
  <c r="N14" i="3"/>
  <c r="N16" i="2"/>
  <c r="N15" i="3"/>
  <c r="N17" i="2"/>
  <c r="N16" i="3"/>
  <c r="N18" i="2"/>
  <c r="N17" i="3"/>
  <c r="N19" i="2"/>
  <c r="N18" i="3"/>
  <c r="N20" i="2"/>
  <c r="N19" i="3"/>
  <c r="N21" i="2"/>
  <c r="N20" i="3"/>
  <c r="N22" i="2"/>
  <c r="N21" i="3"/>
  <c r="N5" i="2"/>
  <c r="N29" i="2"/>
  <c r="N26" i="2"/>
  <c r="N6" i="2"/>
  <c r="N11" i="2"/>
  <c r="N12" i="2"/>
  <c r="N7" i="2"/>
  <c r="N23" i="2"/>
  <c r="N24" i="2"/>
  <c r="N25" i="2"/>
  <c r="N27" i="2"/>
  <c r="N28" i="2"/>
  <c r="N23" i="3"/>
  <c r="N27" i="3"/>
  <c r="N30" i="3"/>
  <c r="N31" i="3"/>
  <c r="O30" i="3"/>
  <c r="O29" i="3"/>
  <c r="O28" i="3"/>
  <c r="O27" i="3"/>
  <c r="O2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8" i="3"/>
  <c r="O7" i="3"/>
  <c r="O6" i="3"/>
  <c r="O5" i="3"/>
  <c r="O27" i="2"/>
  <c r="O28" i="2"/>
  <c r="O29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B12" i="2"/>
  <c r="O11" i="2"/>
  <c r="B11" i="2"/>
  <c r="O10" i="2"/>
  <c r="B10" i="2"/>
  <c r="O9" i="2"/>
  <c r="B9" i="2"/>
  <c r="O8" i="2"/>
  <c r="B8" i="2"/>
  <c r="O7" i="2"/>
  <c r="O6" i="2"/>
  <c r="O5" i="2"/>
  <c r="O4" i="2"/>
  <c r="O2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O20" i="1"/>
  <c r="O18" i="1"/>
  <c r="O19" i="1"/>
  <c r="A18" i="1"/>
  <c r="O17" i="1"/>
  <c r="O15" i="1"/>
  <c r="O16" i="1"/>
  <c r="A15" i="1"/>
  <c r="O14" i="1"/>
  <c r="O12" i="1"/>
  <c r="O13" i="1"/>
  <c r="A12" i="1"/>
  <c r="O11" i="1"/>
  <c r="O9" i="1"/>
  <c r="O10" i="1"/>
  <c r="A9" i="1"/>
  <c r="O8" i="1"/>
  <c r="O6" i="1"/>
  <c r="O7" i="1"/>
  <c r="A6" i="1"/>
  <c r="O5" i="1"/>
  <c r="O3" i="1"/>
  <c r="O4" i="1"/>
  <c r="A3" i="1"/>
  <c r="C30" i="11"/>
  <c r="C11" i="11"/>
  <c r="C91" i="10"/>
  <c r="C46" i="10"/>
  <c r="C32" i="10"/>
  <c r="C25" i="10"/>
  <c r="C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6" authorId="0" shapeId="0" xr:uid="{00000000-0006-0000-06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7" authorId="0" shapeId="0" xr:uid="{00000000-0006-0000-06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" authorId="0" shapeId="0" xr:uid="{00000000-0006-0000-0600-00000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9" authorId="0" shapeId="0" xr:uid="{00000000-0006-0000-0600-00000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0" authorId="0" shapeId="0" xr:uid="{00000000-0006-0000-0600-00000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1" authorId="0" shapeId="0" xr:uid="{00000000-0006-0000-0600-00000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1" authorId="0" shapeId="0" xr:uid="{00000000-0006-0000-0600-00000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0" authorId="0" shapeId="0" xr:uid="{00000000-0006-0000-0600-00000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1" authorId="0" shapeId="0" xr:uid="{00000000-0006-0000-0600-00000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2" authorId="0" shapeId="0" xr:uid="{00000000-0006-0000-0600-00000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3" authorId="0" shapeId="0" xr:uid="{00000000-0006-0000-0600-00000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4" authorId="0" shapeId="0" xr:uid="{00000000-0006-0000-0600-00000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5" authorId="0" shapeId="0" xr:uid="{00000000-0006-0000-0600-00000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5" authorId="0" shapeId="0" xr:uid="{00000000-0006-0000-0600-00000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5" authorId="0" shapeId="0" xr:uid="{00000000-0006-0000-0600-00000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9" authorId="0" shapeId="0" xr:uid="{00000000-0006-0000-0600-00001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30" authorId="0" shapeId="0" xr:uid="{00000000-0006-0000-0600-00001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31" authorId="0" shapeId="0" xr:uid="{00000000-0006-0000-0600-00001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32" authorId="0" shapeId="0" xr:uid="{00000000-0006-0000-0600-00001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32" authorId="0" shapeId="0" xr:uid="{00000000-0006-0000-0600-00001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32" authorId="0" shapeId="0" xr:uid="{00000000-0006-0000-0600-00001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1" authorId="0" shapeId="0" xr:uid="{00000000-0006-0000-0600-00001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2" authorId="0" shapeId="0" xr:uid="{00000000-0006-0000-0600-00001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3" authorId="0" shapeId="0" xr:uid="{00000000-0006-0000-0600-00001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4" authorId="0" shapeId="0" xr:uid="{00000000-0006-0000-0600-00001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5" authorId="0" shapeId="0" xr:uid="{00000000-0006-0000-0600-00001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46" authorId="0" shapeId="0" xr:uid="{00000000-0006-0000-0600-00001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46" authorId="0" shapeId="0" xr:uid="{00000000-0006-0000-0600-00001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6" authorId="0" shapeId="0" xr:uid="{00000000-0006-0000-0600-00001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60" authorId="0" shapeId="0" xr:uid="{00000000-0006-0000-0600-00001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69" authorId="0" shapeId="0" xr:uid="{00000000-0006-0000-0600-00001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78" authorId="0" shapeId="0" xr:uid="{00000000-0006-0000-0600-00002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1" authorId="0" shapeId="0" xr:uid="{00000000-0006-0000-0600-00002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1" authorId="0" shapeId="0" xr:uid="{00000000-0006-0000-0600-00002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2" authorId="0" shapeId="0" xr:uid="{00000000-0006-0000-0600-00002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2" authorId="0" shapeId="0" xr:uid="{00000000-0006-0000-0600-00002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3" authorId="0" shapeId="0" xr:uid="{00000000-0006-0000-0600-00002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3" authorId="0" shapeId="0" xr:uid="{00000000-0006-0000-0600-00002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4" authorId="0" shapeId="0" xr:uid="{00000000-0006-0000-0600-00002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4" authorId="0" shapeId="0" xr:uid="{00000000-0006-0000-0600-00002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5" authorId="0" shapeId="0" xr:uid="{00000000-0006-0000-0600-00002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5" authorId="0" shapeId="0" xr:uid="{00000000-0006-0000-0600-00002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6" authorId="0" shapeId="0" xr:uid="{00000000-0006-0000-0600-00002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6" authorId="0" shapeId="0" xr:uid="{00000000-0006-0000-0600-00002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7" authorId="0" shapeId="0" xr:uid="{00000000-0006-0000-0600-00002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7" authorId="0" shapeId="0" xr:uid="{00000000-0006-0000-0600-00002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8" authorId="0" shapeId="0" xr:uid="{00000000-0006-0000-0600-00002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91" authorId="0" shapeId="0" xr:uid="{00000000-0006-0000-0600-00003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91" authorId="0" shapeId="0" xr:uid="{00000000-0006-0000-0600-00003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5" authorId="0" shapeId="0" xr:uid="{00000000-0006-0000-07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6" authorId="0" shapeId="0" xr:uid="{00000000-0006-0000-07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7" authorId="0" shapeId="0" xr:uid="{00000000-0006-0000-0700-00000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" authorId="0" shapeId="0" xr:uid="{00000000-0006-0000-0700-00000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9" authorId="0" shapeId="0" xr:uid="{00000000-0006-0000-0700-00000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0" authorId="0" shapeId="0" xr:uid="{00000000-0006-0000-0700-00000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1" authorId="0" shapeId="0" xr:uid="{00000000-0006-0000-0700-00000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1" authorId="0" shapeId="0" xr:uid="{00000000-0006-0000-0700-00000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1" authorId="0" shapeId="0" xr:uid="{00000000-0006-0000-0700-00000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30" authorId="0" shapeId="0" xr:uid="{00000000-0006-0000-0700-00000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3" authorId="0" shapeId="0" xr:uid="{00000000-0006-0000-08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3" authorId="0" shapeId="0" xr:uid="{00000000-0006-0000-08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4" authorId="0" shapeId="0" xr:uid="{00000000-0006-0000-0800-00000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4" authorId="0" shapeId="0" xr:uid="{00000000-0006-0000-0800-00000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" authorId="0" shapeId="0" xr:uid="{00000000-0006-0000-0800-00000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4" authorId="0" shapeId="0" xr:uid="{00000000-0006-0000-0800-00000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4" authorId="0" shapeId="0" xr:uid="{00000000-0006-0000-0800-00000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4" authorId="0" shapeId="0" xr:uid="{00000000-0006-0000-0800-00000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4" authorId="0" shapeId="0" xr:uid="{00000000-0006-0000-0800-00000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4" authorId="0" shapeId="0" xr:uid="{00000000-0006-0000-0800-00000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4" authorId="0" shapeId="0" xr:uid="{00000000-0006-0000-0800-00000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4" authorId="0" shapeId="0" xr:uid="{00000000-0006-0000-0800-00000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4" authorId="0" shapeId="0" xr:uid="{00000000-0006-0000-0800-00000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4" authorId="0" shapeId="0" xr:uid="{00000000-0006-0000-0800-00000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4" authorId="0" shapeId="0" xr:uid="{00000000-0006-0000-0800-00000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5" authorId="0" shapeId="0" xr:uid="{00000000-0006-0000-0800-00001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5" authorId="0" shapeId="0" xr:uid="{00000000-0006-0000-0800-00001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5" authorId="0" shapeId="0" xr:uid="{00000000-0006-0000-0800-00001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5" authorId="0" shapeId="0" xr:uid="{00000000-0006-0000-0800-00001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5" authorId="0" shapeId="0" xr:uid="{00000000-0006-0000-0800-00001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5" authorId="0" shapeId="0" xr:uid="{00000000-0006-0000-0800-00001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5" authorId="0" shapeId="0" xr:uid="{00000000-0006-0000-0800-00001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5" authorId="0" shapeId="0" xr:uid="{00000000-0006-0000-0800-00001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5" authorId="0" shapeId="0" xr:uid="{00000000-0006-0000-0800-00001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5" authorId="0" shapeId="0" xr:uid="{00000000-0006-0000-0800-00001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5" authorId="0" shapeId="0" xr:uid="{00000000-0006-0000-0800-00001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5" authorId="0" shapeId="0" xr:uid="{00000000-0006-0000-0800-00001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5" authorId="0" shapeId="0" xr:uid="{00000000-0006-0000-0800-00001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A6" authorId="0" shapeId="0" xr:uid="{00000000-0006-0000-0800-00001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6" authorId="0" shapeId="0" xr:uid="{00000000-0006-0000-0800-00001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7" authorId="0" shapeId="0" xr:uid="{00000000-0006-0000-0800-00001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7" authorId="0" shapeId="0" xr:uid="{00000000-0006-0000-0800-00002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7" authorId="0" shapeId="0" xr:uid="{00000000-0006-0000-0800-00002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7" authorId="0" shapeId="0" xr:uid="{00000000-0006-0000-0800-00002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7" authorId="0" shapeId="0" xr:uid="{00000000-0006-0000-0800-00002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7" authorId="0" shapeId="0" xr:uid="{00000000-0006-0000-0800-00002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7" authorId="0" shapeId="0" xr:uid="{00000000-0006-0000-0800-00002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7" authorId="0" shapeId="0" xr:uid="{00000000-0006-0000-0800-00002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7" authorId="0" shapeId="0" xr:uid="{00000000-0006-0000-0800-00002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7" authorId="0" shapeId="0" xr:uid="{00000000-0006-0000-0800-00002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7" authorId="0" shapeId="0" xr:uid="{00000000-0006-0000-0800-00002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7" authorId="0" shapeId="0" xr:uid="{00000000-0006-0000-0800-00002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7" authorId="0" shapeId="0" xr:uid="{00000000-0006-0000-0800-00002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" authorId="0" shapeId="0" xr:uid="{00000000-0006-0000-0800-00002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8" authorId="0" shapeId="0" xr:uid="{00000000-0006-0000-0800-00002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" authorId="0" shapeId="0" xr:uid="{00000000-0006-0000-0800-00002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8" authorId="0" shapeId="0" xr:uid="{00000000-0006-0000-0800-00002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8" authorId="0" shapeId="0" xr:uid="{00000000-0006-0000-0800-00003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8" authorId="0" shapeId="0" xr:uid="{00000000-0006-0000-0800-00003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8" authorId="0" shapeId="0" xr:uid="{00000000-0006-0000-0800-00003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8" authorId="0" shapeId="0" xr:uid="{00000000-0006-0000-0800-00003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8" authorId="0" shapeId="0" xr:uid="{00000000-0006-0000-0800-00003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8" authorId="0" shapeId="0" xr:uid="{00000000-0006-0000-0800-00003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8" authorId="0" shapeId="0" xr:uid="{00000000-0006-0000-0800-00003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8" authorId="0" shapeId="0" xr:uid="{00000000-0006-0000-0800-00003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8" authorId="0" shapeId="0" xr:uid="{00000000-0006-0000-0800-00003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A9" authorId="0" shapeId="0" xr:uid="{00000000-0006-0000-0800-00003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9" authorId="0" shapeId="0" xr:uid="{00000000-0006-0000-0800-00003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0" authorId="0" shapeId="0" xr:uid="{00000000-0006-0000-0800-00003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0" authorId="0" shapeId="0" xr:uid="{00000000-0006-0000-0800-00003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0" authorId="0" shapeId="0" xr:uid="{00000000-0006-0000-0800-00003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0" authorId="0" shapeId="0" xr:uid="{00000000-0006-0000-0800-00003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0" authorId="0" shapeId="0" xr:uid="{00000000-0006-0000-0800-00003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0" authorId="0" shapeId="0" xr:uid="{00000000-0006-0000-0800-00004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0" authorId="0" shapeId="0" xr:uid="{00000000-0006-0000-0800-00004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0" authorId="0" shapeId="0" xr:uid="{00000000-0006-0000-0800-00004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0" authorId="0" shapeId="0" xr:uid="{00000000-0006-0000-0800-00004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0" authorId="0" shapeId="0" xr:uid="{00000000-0006-0000-0800-00004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0" authorId="0" shapeId="0" xr:uid="{00000000-0006-0000-0800-00004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0" authorId="0" shapeId="0" xr:uid="{00000000-0006-0000-0800-00004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0" authorId="0" shapeId="0" xr:uid="{00000000-0006-0000-0800-00004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1" authorId="0" shapeId="0" xr:uid="{00000000-0006-0000-0800-00004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1" authorId="0" shapeId="0" xr:uid="{00000000-0006-0000-0800-00004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1" authorId="0" shapeId="0" xr:uid="{00000000-0006-0000-0800-00004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1" authorId="0" shapeId="0" xr:uid="{00000000-0006-0000-0800-00004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1" authorId="0" shapeId="0" xr:uid="{00000000-0006-0000-0800-00004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1" authorId="0" shapeId="0" xr:uid="{00000000-0006-0000-0800-00004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1" authorId="0" shapeId="0" xr:uid="{00000000-0006-0000-0800-00004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1" authorId="0" shapeId="0" xr:uid="{00000000-0006-0000-0800-00004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1" authorId="0" shapeId="0" xr:uid="{00000000-0006-0000-0800-00005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1" authorId="0" shapeId="0" xr:uid="{00000000-0006-0000-0800-00005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1" authorId="0" shapeId="0" xr:uid="{00000000-0006-0000-0800-00005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1" authorId="0" shapeId="0" xr:uid="{00000000-0006-0000-0800-00005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1" authorId="0" shapeId="0" xr:uid="{00000000-0006-0000-0800-00005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A12" authorId="0" shapeId="0" xr:uid="{00000000-0006-0000-0800-00005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2" authorId="0" shapeId="0" xr:uid="{00000000-0006-0000-0800-00005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3" authorId="0" shapeId="0" xr:uid="{00000000-0006-0000-0800-00005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3" authorId="0" shapeId="0" xr:uid="{00000000-0006-0000-0800-00005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3" authorId="0" shapeId="0" xr:uid="{00000000-0006-0000-0800-00005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3" authorId="0" shapeId="0" xr:uid="{00000000-0006-0000-0800-00005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3" authorId="0" shapeId="0" xr:uid="{00000000-0006-0000-0800-00005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3" authorId="0" shapeId="0" xr:uid="{00000000-0006-0000-0800-00005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3" authorId="0" shapeId="0" xr:uid="{00000000-0006-0000-0800-00005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3" authorId="0" shapeId="0" xr:uid="{00000000-0006-0000-0800-00005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3" authorId="0" shapeId="0" xr:uid="{00000000-0006-0000-0800-00005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3" authorId="0" shapeId="0" xr:uid="{00000000-0006-0000-0800-00006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3" authorId="0" shapeId="0" xr:uid="{00000000-0006-0000-0800-00006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3" authorId="0" shapeId="0" xr:uid="{00000000-0006-0000-0800-00006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3" authorId="0" shapeId="0" xr:uid="{00000000-0006-0000-0800-00006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4" authorId="0" shapeId="0" xr:uid="{00000000-0006-0000-0800-00006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4" authorId="0" shapeId="0" xr:uid="{00000000-0006-0000-0800-00006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4" authorId="0" shapeId="0" xr:uid="{00000000-0006-0000-0800-00006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4" authorId="0" shapeId="0" xr:uid="{00000000-0006-0000-0800-00006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4" authorId="0" shapeId="0" xr:uid="{00000000-0006-0000-0800-00006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4" authorId="0" shapeId="0" xr:uid="{00000000-0006-0000-0800-00006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4" authorId="0" shapeId="0" xr:uid="{00000000-0006-0000-0800-00006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4" authorId="0" shapeId="0" xr:uid="{00000000-0006-0000-0800-00006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4" authorId="0" shapeId="0" xr:uid="{00000000-0006-0000-0800-00006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4" authorId="0" shapeId="0" xr:uid="{00000000-0006-0000-0800-00006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4" authorId="0" shapeId="0" xr:uid="{00000000-0006-0000-0800-00006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4" authorId="0" shapeId="0" xr:uid="{00000000-0006-0000-0800-00006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4" authorId="0" shapeId="0" xr:uid="{00000000-0006-0000-0800-00007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A15" authorId="0" shapeId="0" xr:uid="{00000000-0006-0000-0800-00007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5" authorId="0" shapeId="0" xr:uid="{00000000-0006-0000-0800-00007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6" authorId="0" shapeId="0" xr:uid="{00000000-0006-0000-0800-00007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6" authorId="0" shapeId="0" xr:uid="{00000000-0006-0000-0800-00007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6" authorId="0" shapeId="0" xr:uid="{00000000-0006-0000-0800-00007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6" authorId="0" shapeId="0" xr:uid="{00000000-0006-0000-0800-00007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6" authorId="0" shapeId="0" xr:uid="{00000000-0006-0000-0800-00007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6" authorId="0" shapeId="0" xr:uid="{00000000-0006-0000-0800-00007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6" authorId="0" shapeId="0" xr:uid="{00000000-0006-0000-0800-00007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6" authorId="0" shapeId="0" xr:uid="{00000000-0006-0000-0800-00007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6" authorId="0" shapeId="0" xr:uid="{00000000-0006-0000-0800-00007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6" authorId="0" shapeId="0" xr:uid="{00000000-0006-0000-0800-00007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6" authorId="0" shapeId="0" xr:uid="{00000000-0006-0000-0800-00007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6" authorId="0" shapeId="0" xr:uid="{00000000-0006-0000-0800-00007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6" authorId="0" shapeId="0" xr:uid="{00000000-0006-0000-0800-00007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7" authorId="0" shapeId="0" xr:uid="{00000000-0006-0000-0800-00008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7" authorId="0" shapeId="0" xr:uid="{00000000-0006-0000-0800-00008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7" authorId="0" shapeId="0" xr:uid="{00000000-0006-0000-0800-00008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7" authorId="0" shapeId="0" xr:uid="{00000000-0006-0000-0800-00008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7" authorId="0" shapeId="0" xr:uid="{00000000-0006-0000-0800-00008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7" authorId="0" shapeId="0" xr:uid="{00000000-0006-0000-0800-00008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7" authorId="0" shapeId="0" xr:uid="{00000000-0006-0000-0800-00008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7" authorId="0" shapeId="0" xr:uid="{00000000-0006-0000-0800-00008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7" authorId="0" shapeId="0" xr:uid="{00000000-0006-0000-0800-00008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7" authorId="0" shapeId="0" xr:uid="{00000000-0006-0000-0800-00008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7" authorId="0" shapeId="0" xr:uid="{00000000-0006-0000-0800-00008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7" authorId="0" shapeId="0" xr:uid="{00000000-0006-0000-0800-00008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7" authorId="0" shapeId="0" xr:uid="{00000000-0006-0000-0800-00008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A18" authorId="0" shapeId="0" xr:uid="{00000000-0006-0000-0800-00008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8" authorId="0" shapeId="0" xr:uid="{00000000-0006-0000-0800-00008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9" authorId="0" shapeId="0" xr:uid="{00000000-0006-0000-0800-00008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9" authorId="0" shapeId="0" xr:uid="{00000000-0006-0000-0800-00009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9" authorId="0" shapeId="0" xr:uid="{00000000-0006-0000-0800-00009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9" authorId="0" shapeId="0" xr:uid="{00000000-0006-0000-0800-00009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9" authorId="0" shapeId="0" xr:uid="{00000000-0006-0000-0800-00009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9" authorId="0" shapeId="0" xr:uid="{00000000-0006-0000-0800-00009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9" authorId="0" shapeId="0" xr:uid="{00000000-0006-0000-0800-00009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9" authorId="0" shapeId="0" xr:uid="{00000000-0006-0000-0800-00009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9" authorId="0" shapeId="0" xr:uid="{00000000-0006-0000-0800-00009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9" authorId="0" shapeId="0" xr:uid="{00000000-0006-0000-0800-00009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9" authorId="0" shapeId="0" xr:uid="{00000000-0006-0000-0800-00009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9" authorId="0" shapeId="0" xr:uid="{00000000-0006-0000-0800-00009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9" authorId="0" shapeId="0" xr:uid="{00000000-0006-0000-0800-00009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0" authorId="0" shapeId="0" xr:uid="{00000000-0006-0000-0800-00009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0" authorId="0" shapeId="0" xr:uid="{00000000-0006-0000-0800-00009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0" authorId="0" shapeId="0" xr:uid="{00000000-0006-0000-0800-00009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0" authorId="0" shapeId="0" xr:uid="{00000000-0006-0000-0800-00009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0" authorId="0" shapeId="0" xr:uid="{00000000-0006-0000-0800-0000A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0" authorId="0" shapeId="0" xr:uid="{00000000-0006-0000-0800-0000A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0" authorId="0" shapeId="0" xr:uid="{00000000-0006-0000-0800-0000A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0" authorId="0" shapeId="0" xr:uid="{00000000-0006-0000-0800-0000A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0" authorId="0" shapeId="0" xr:uid="{00000000-0006-0000-0800-0000A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0" authorId="0" shapeId="0" xr:uid="{00000000-0006-0000-0800-0000A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0" authorId="0" shapeId="0" xr:uid="{00000000-0006-0000-0800-0000A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0" authorId="0" shapeId="0" xr:uid="{00000000-0006-0000-0800-0000A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0" authorId="0" shapeId="0" xr:uid="{00000000-0006-0000-0800-0000A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1" authorId="0" shapeId="0" xr:uid="{00000000-0006-0000-0800-0000A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1" authorId="0" shapeId="0" xr:uid="{00000000-0006-0000-0800-0000A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1" authorId="0" shapeId="0" xr:uid="{00000000-0006-0000-0800-0000A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1" authorId="0" shapeId="0" xr:uid="{00000000-0006-0000-0800-0000A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1" authorId="0" shapeId="0" xr:uid="{00000000-0006-0000-0800-0000A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1" authorId="0" shapeId="0" xr:uid="{00000000-0006-0000-0800-0000A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1" authorId="0" shapeId="0" xr:uid="{00000000-0006-0000-0800-0000A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1" authorId="0" shapeId="0" xr:uid="{00000000-0006-0000-0800-0000B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1" authorId="0" shapeId="0" xr:uid="{00000000-0006-0000-0800-0000B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1" authorId="0" shapeId="0" xr:uid="{00000000-0006-0000-0800-0000B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1" authorId="0" shapeId="0" xr:uid="{00000000-0006-0000-0800-0000B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1" authorId="0" shapeId="0" xr:uid="{00000000-0006-0000-0800-0000B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1" authorId="0" shapeId="0" xr:uid="{00000000-0006-0000-0800-0000B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2" authorId="0" shapeId="0" xr:uid="{00000000-0006-0000-0800-0000B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2" authorId="0" shapeId="0" xr:uid="{00000000-0006-0000-0800-0000B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2" authorId="0" shapeId="0" xr:uid="{00000000-0006-0000-0800-0000B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2" authorId="0" shapeId="0" xr:uid="{00000000-0006-0000-0800-0000B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2" authorId="0" shapeId="0" xr:uid="{00000000-0006-0000-0800-0000B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2" authorId="0" shapeId="0" xr:uid="{00000000-0006-0000-0800-0000B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2" authorId="0" shapeId="0" xr:uid="{00000000-0006-0000-0800-0000B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2" authorId="0" shapeId="0" xr:uid="{00000000-0006-0000-0800-0000B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2" authorId="0" shapeId="0" xr:uid="{00000000-0006-0000-0800-0000B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2" authorId="0" shapeId="0" xr:uid="{00000000-0006-0000-0800-0000B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2" authorId="0" shapeId="0" xr:uid="{00000000-0006-0000-0800-0000C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2" authorId="0" shapeId="0" xr:uid="{00000000-0006-0000-0800-0000C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2" authorId="0" shapeId="0" xr:uid="{00000000-0006-0000-0800-0000C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4" authorId="0" shapeId="0" xr:uid="{00000000-0006-0000-09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4" authorId="0" shapeId="0" xr:uid="{00000000-0006-0000-09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" authorId="0" shapeId="0" xr:uid="{00000000-0006-0000-0900-00000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4" authorId="0" shapeId="0" xr:uid="{00000000-0006-0000-0900-00000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4" authorId="0" shapeId="0" xr:uid="{00000000-0006-0000-0900-00000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4" authorId="0" shapeId="0" xr:uid="{00000000-0006-0000-0900-00000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4" authorId="0" shapeId="0" xr:uid="{00000000-0006-0000-0900-00000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4" authorId="0" shapeId="0" xr:uid="{00000000-0006-0000-0900-00000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4" authorId="0" shapeId="0" xr:uid="{00000000-0006-0000-0900-00000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4" authorId="0" shapeId="0" xr:uid="{00000000-0006-0000-0900-00000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4" authorId="0" shapeId="0" xr:uid="{00000000-0006-0000-0900-00000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4" authorId="0" shapeId="0" xr:uid="{00000000-0006-0000-0900-00000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4" authorId="0" shapeId="0" xr:uid="{00000000-0006-0000-0900-00000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5" authorId="0" shapeId="0" xr:uid="{00000000-0006-0000-0900-00000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5" authorId="0" shapeId="0" xr:uid="{00000000-0006-0000-0900-00000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5" authorId="0" shapeId="0" xr:uid="{00000000-0006-0000-0900-00001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5" authorId="0" shapeId="0" xr:uid="{00000000-0006-0000-0900-00001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5" authorId="0" shapeId="0" xr:uid="{00000000-0006-0000-0900-00001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5" authorId="0" shapeId="0" xr:uid="{00000000-0006-0000-0900-00001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5" authorId="0" shapeId="0" xr:uid="{00000000-0006-0000-0900-00001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5" authorId="0" shapeId="0" xr:uid="{00000000-0006-0000-0900-00001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5" authorId="0" shapeId="0" xr:uid="{00000000-0006-0000-0900-00001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5" authorId="0" shapeId="0" xr:uid="{00000000-0006-0000-0900-00001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5" authorId="0" shapeId="0" xr:uid="{00000000-0006-0000-0900-00001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5" authorId="0" shapeId="0" xr:uid="{00000000-0006-0000-0900-00001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5" authorId="0" shapeId="0" xr:uid="{00000000-0006-0000-0900-00001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6" authorId="0" shapeId="0" xr:uid="{00000000-0006-0000-0900-00001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6" authorId="0" shapeId="0" xr:uid="{00000000-0006-0000-0900-00001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6" authorId="0" shapeId="0" xr:uid="{00000000-0006-0000-0900-00001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6" authorId="0" shapeId="0" xr:uid="{00000000-0006-0000-0900-00001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6" authorId="0" shapeId="0" xr:uid="{00000000-0006-0000-0900-00001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6" authorId="0" shapeId="0" xr:uid="{00000000-0006-0000-0900-00002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6" authorId="0" shapeId="0" xr:uid="{00000000-0006-0000-0900-00002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6" authorId="0" shapeId="0" xr:uid="{00000000-0006-0000-0900-00002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6" authorId="0" shapeId="0" xr:uid="{00000000-0006-0000-0900-00002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6" authorId="0" shapeId="0" xr:uid="{00000000-0006-0000-0900-00002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6" authorId="0" shapeId="0" xr:uid="{00000000-0006-0000-0900-00002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6" authorId="0" shapeId="0" xr:uid="{00000000-0006-0000-0900-00002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6" authorId="0" shapeId="0" xr:uid="{00000000-0006-0000-0900-00002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7" authorId="0" shapeId="0" xr:uid="{00000000-0006-0000-0900-00002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7" authorId="0" shapeId="0" xr:uid="{00000000-0006-0000-0900-00002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7" authorId="0" shapeId="0" xr:uid="{00000000-0006-0000-0900-00002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7" authorId="0" shapeId="0" xr:uid="{00000000-0006-0000-0900-00002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7" authorId="0" shapeId="0" xr:uid="{00000000-0006-0000-0900-00002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7" authorId="0" shapeId="0" xr:uid="{00000000-0006-0000-0900-00002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7" authorId="0" shapeId="0" xr:uid="{00000000-0006-0000-0900-00002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7" authorId="0" shapeId="0" xr:uid="{00000000-0006-0000-0900-00002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7" authorId="0" shapeId="0" xr:uid="{00000000-0006-0000-0900-00003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7" authorId="0" shapeId="0" xr:uid="{00000000-0006-0000-0900-00003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7" authorId="0" shapeId="0" xr:uid="{00000000-0006-0000-0900-00003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7" authorId="0" shapeId="0" xr:uid="{00000000-0006-0000-0900-00003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7" authorId="0" shapeId="0" xr:uid="{00000000-0006-0000-0900-00003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B8" authorId="0" shapeId="0" xr:uid="{00000000-0006-0000-0900-00003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8" authorId="0" shapeId="0" xr:uid="{00000000-0006-0000-0900-00003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8" authorId="0" shapeId="0" xr:uid="{00000000-0006-0000-0900-00003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8" authorId="0" shapeId="0" xr:uid="{00000000-0006-0000-0900-00003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8" authorId="0" shapeId="0" xr:uid="{00000000-0006-0000-0900-00003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8" authorId="0" shapeId="0" xr:uid="{00000000-0006-0000-0900-00003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8" authorId="0" shapeId="0" xr:uid="{00000000-0006-0000-0900-00003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8" authorId="0" shapeId="0" xr:uid="{00000000-0006-0000-0900-00003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8" authorId="0" shapeId="0" xr:uid="{00000000-0006-0000-0900-00003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8" authorId="0" shapeId="0" xr:uid="{00000000-0006-0000-0900-00003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8" authorId="0" shapeId="0" xr:uid="{00000000-0006-0000-0900-00003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8" authorId="0" shapeId="0" xr:uid="{00000000-0006-0000-0900-00004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8" authorId="0" shapeId="0" xr:uid="{00000000-0006-0000-0900-00004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8" authorId="0" shapeId="0" xr:uid="{00000000-0006-0000-0900-00004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B9" authorId="0" shapeId="0" xr:uid="{00000000-0006-0000-0900-00004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9" authorId="0" shapeId="0" xr:uid="{00000000-0006-0000-0900-00004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9" authorId="0" shapeId="0" xr:uid="{00000000-0006-0000-0900-00004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9" authorId="0" shapeId="0" xr:uid="{00000000-0006-0000-0900-00004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9" authorId="0" shapeId="0" xr:uid="{00000000-0006-0000-0900-00004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9" authorId="0" shapeId="0" xr:uid="{00000000-0006-0000-0900-00004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9" authorId="0" shapeId="0" xr:uid="{00000000-0006-0000-0900-00004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9" authorId="0" shapeId="0" xr:uid="{00000000-0006-0000-0900-00004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9" authorId="0" shapeId="0" xr:uid="{00000000-0006-0000-0900-00004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9" authorId="0" shapeId="0" xr:uid="{00000000-0006-0000-0900-00004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9" authorId="0" shapeId="0" xr:uid="{00000000-0006-0000-0900-00004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9" authorId="0" shapeId="0" xr:uid="{00000000-0006-0000-0900-00004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9" authorId="0" shapeId="0" xr:uid="{00000000-0006-0000-0900-00004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9" authorId="0" shapeId="0" xr:uid="{00000000-0006-0000-0900-00005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B10" authorId="0" shapeId="0" xr:uid="{00000000-0006-0000-0900-00005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0" authorId="0" shapeId="0" xr:uid="{00000000-0006-0000-0900-00005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0" authorId="0" shapeId="0" xr:uid="{00000000-0006-0000-0900-00005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0" authorId="0" shapeId="0" xr:uid="{00000000-0006-0000-0900-00005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0" authorId="0" shapeId="0" xr:uid="{00000000-0006-0000-0900-00005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0" authorId="0" shapeId="0" xr:uid="{00000000-0006-0000-0900-00005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0" authorId="0" shapeId="0" xr:uid="{00000000-0006-0000-0900-00005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0" authorId="0" shapeId="0" xr:uid="{00000000-0006-0000-0900-00005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0" authorId="0" shapeId="0" xr:uid="{00000000-0006-0000-0900-00005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0" authorId="0" shapeId="0" xr:uid="{00000000-0006-0000-0900-00005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0" authorId="0" shapeId="0" xr:uid="{00000000-0006-0000-0900-00005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0" authorId="0" shapeId="0" xr:uid="{00000000-0006-0000-0900-00005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0" authorId="0" shapeId="0" xr:uid="{00000000-0006-0000-0900-00005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0" authorId="0" shapeId="0" xr:uid="{00000000-0006-0000-0900-00005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B11" authorId="0" shapeId="0" xr:uid="{00000000-0006-0000-0900-00005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1" authorId="0" shapeId="0" xr:uid="{00000000-0006-0000-0900-00006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1" authorId="0" shapeId="0" xr:uid="{00000000-0006-0000-0900-00006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1" authorId="0" shapeId="0" xr:uid="{00000000-0006-0000-0900-00006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1" authorId="0" shapeId="0" xr:uid="{00000000-0006-0000-0900-00006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1" authorId="0" shapeId="0" xr:uid="{00000000-0006-0000-0900-00006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1" authorId="0" shapeId="0" xr:uid="{00000000-0006-0000-0900-00006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1" authorId="0" shapeId="0" xr:uid="{00000000-0006-0000-0900-00006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1" authorId="0" shapeId="0" xr:uid="{00000000-0006-0000-0900-00006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1" authorId="0" shapeId="0" xr:uid="{00000000-0006-0000-0900-00006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1" authorId="0" shapeId="0" xr:uid="{00000000-0006-0000-0900-00006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1" authorId="0" shapeId="0" xr:uid="{00000000-0006-0000-0900-00006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1" authorId="0" shapeId="0" xr:uid="{00000000-0006-0000-0900-00006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1" authorId="0" shapeId="0" xr:uid="{00000000-0006-0000-0900-00006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B12" authorId="0" shapeId="0" xr:uid="{00000000-0006-0000-0900-00006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2" authorId="0" shapeId="0" xr:uid="{00000000-0006-0000-0900-00006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2" authorId="0" shapeId="0" xr:uid="{00000000-0006-0000-0900-00006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2" authorId="0" shapeId="0" xr:uid="{00000000-0006-0000-0900-00007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2" authorId="0" shapeId="0" xr:uid="{00000000-0006-0000-0900-00007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2" authorId="0" shapeId="0" xr:uid="{00000000-0006-0000-0900-00007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2" authorId="0" shapeId="0" xr:uid="{00000000-0006-0000-0900-00007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2" authorId="0" shapeId="0" xr:uid="{00000000-0006-0000-0900-00007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2" authorId="0" shapeId="0" xr:uid="{00000000-0006-0000-0900-00007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2" authorId="0" shapeId="0" xr:uid="{00000000-0006-0000-0900-00007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2" authorId="0" shapeId="0" xr:uid="{00000000-0006-0000-0900-00007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2" authorId="0" shapeId="0" xr:uid="{00000000-0006-0000-0900-00007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2" authorId="0" shapeId="0" xr:uid="{00000000-0006-0000-0900-00007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2" authorId="0" shapeId="0" xr:uid="{00000000-0006-0000-0900-00007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3" authorId="0" shapeId="0" xr:uid="{00000000-0006-0000-0900-00007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3" authorId="0" shapeId="0" xr:uid="{00000000-0006-0000-0900-00007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3" authorId="0" shapeId="0" xr:uid="{00000000-0006-0000-0900-00007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3" authorId="0" shapeId="0" xr:uid="{00000000-0006-0000-0900-00007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3" authorId="0" shapeId="0" xr:uid="{00000000-0006-0000-0900-00007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3" authorId="0" shapeId="0" xr:uid="{00000000-0006-0000-0900-00008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3" authorId="0" shapeId="0" xr:uid="{00000000-0006-0000-0900-00008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3" authorId="0" shapeId="0" xr:uid="{00000000-0006-0000-0900-00008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3" authorId="0" shapeId="0" xr:uid="{00000000-0006-0000-0900-00008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3" authorId="0" shapeId="0" xr:uid="{00000000-0006-0000-0900-00008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3" authorId="0" shapeId="0" xr:uid="{00000000-0006-0000-0900-00008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3" authorId="0" shapeId="0" xr:uid="{00000000-0006-0000-0900-00008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3" authorId="0" shapeId="0" xr:uid="{00000000-0006-0000-0900-00008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4" authorId="0" shapeId="0" xr:uid="{00000000-0006-0000-0900-00008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4" authorId="0" shapeId="0" xr:uid="{00000000-0006-0000-0900-00008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4" authorId="0" shapeId="0" xr:uid="{00000000-0006-0000-0900-00008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4" authorId="0" shapeId="0" xr:uid="{00000000-0006-0000-0900-00008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4" authorId="0" shapeId="0" xr:uid="{00000000-0006-0000-0900-00008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4" authorId="0" shapeId="0" xr:uid="{00000000-0006-0000-0900-00008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4" authorId="0" shapeId="0" xr:uid="{00000000-0006-0000-0900-00008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4" authorId="0" shapeId="0" xr:uid="{00000000-0006-0000-0900-00008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4" authorId="0" shapeId="0" xr:uid="{00000000-0006-0000-0900-00009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4" authorId="0" shapeId="0" xr:uid="{00000000-0006-0000-0900-00009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4" authorId="0" shapeId="0" xr:uid="{00000000-0006-0000-0900-00009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4" authorId="0" shapeId="0" xr:uid="{00000000-0006-0000-0900-00009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4" authorId="0" shapeId="0" xr:uid="{00000000-0006-0000-0900-00009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5" authorId="0" shapeId="0" xr:uid="{00000000-0006-0000-0900-00009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5" authorId="0" shapeId="0" xr:uid="{00000000-0006-0000-0900-00009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5" authorId="0" shapeId="0" xr:uid="{00000000-0006-0000-0900-00009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5" authorId="0" shapeId="0" xr:uid="{00000000-0006-0000-0900-00009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5" authorId="0" shapeId="0" xr:uid="{00000000-0006-0000-0900-00009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5" authorId="0" shapeId="0" xr:uid="{00000000-0006-0000-0900-00009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5" authorId="0" shapeId="0" xr:uid="{00000000-0006-0000-0900-00009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5" authorId="0" shapeId="0" xr:uid="{00000000-0006-0000-0900-00009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5" authorId="0" shapeId="0" xr:uid="{00000000-0006-0000-0900-00009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5" authorId="0" shapeId="0" xr:uid="{00000000-0006-0000-0900-00009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5" authorId="0" shapeId="0" xr:uid="{00000000-0006-0000-0900-00009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5" authorId="0" shapeId="0" xr:uid="{00000000-0006-0000-0900-0000A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5" authorId="0" shapeId="0" xr:uid="{00000000-0006-0000-0900-0000A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6" authorId="0" shapeId="0" xr:uid="{00000000-0006-0000-0900-0000A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6" authorId="0" shapeId="0" xr:uid="{00000000-0006-0000-0900-0000A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6" authorId="0" shapeId="0" xr:uid="{00000000-0006-0000-0900-0000A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6" authorId="0" shapeId="0" xr:uid="{00000000-0006-0000-0900-0000A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6" authorId="0" shapeId="0" xr:uid="{00000000-0006-0000-0900-0000A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6" authorId="0" shapeId="0" xr:uid="{00000000-0006-0000-0900-0000A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6" authorId="0" shapeId="0" xr:uid="{00000000-0006-0000-0900-0000A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6" authorId="0" shapeId="0" xr:uid="{00000000-0006-0000-0900-0000A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6" authorId="0" shapeId="0" xr:uid="{00000000-0006-0000-0900-0000A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6" authorId="0" shapeId="0" xr:uid="{00000000-0006-0000-0900-0000A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6" authorId="0" shapeId="0" xr:uid="{00000000-0006-0000-0900-0000A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6" authorId="0" shapeId="0" xr:uid="{00000000-0006-0000-0900-0000A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6" authorId="0" shapeId="0" xr:uid="{00000000-0006-0000-0900-0000A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7" authorId="0" shapeId="0" xr:uid="{00000000-0006-0000-0900-0000A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7" authorId="0" shapeId="0" xr:uid="{00000000-0006-0000-0900-0000B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7" authorId="0" shapeId="0" xr:uid="{00000000-0006-0000-0900-0000B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7" authorId="0" shapeId="0" xr:uid="{00000000-0006-0000-0900-0000B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7" authorId="0" shapeId="0" xr:uid="{00000000-0006-0000-0900-0000B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7" authorId="0" shapeId="0" xr:uid="{00000000-0006-0000-0900-0000B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7" authorId="0" shapeId="0" xr:uid="{00000000-0006-0000-0900-0000B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7" authorId="0" shapeId="0" xr:uid="{00000000-0006-0000-0900-0000B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7" authorId="0" shapeId="0" xr:uid="{00000000-0006-0000-0900-0000B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7" authorId="0" shapeId="0" xr:uid="{00000000-0006-0000-0900-0000B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7" authorId="0" shapeId="0" xr:uid="{00000000-0006-0000-0900-0000B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7" authorId="0" shapeId="0" xr:uid="{00000000-0006-0000-0900-0000B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7" authorId="0" shapeId="0" xr:uid="{00000000-0006-0000-0900-0000B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8" authorId="0" shapeId="0" xr:uid="{00000000-0006-0000-0900-0000B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8" authorId="0" shapeId="0" xr:uid="{00000000-0006-0000-0900-0000B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8" authorId="0" shapeId="0" xr:uid="{00000000-0006-0000-0900-0000B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8" authorId="0" shapeId="0" xr:uid="{00000000-0006-0000-0900-0000B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8" authorId="0" shapeId="0" xr:uid="{00000000-0006-0000-0900-0000C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8" authorId="0" shapeId="0" xr:uid="{00000000-0006-0000-0900-0000C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8" authorId="0" shapeId="0" xr:uid="{00000000-0006-0000-0900-0000C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8" authorId="0" shapeId="0" xr:uid="{00000000-0006-0000-0900-0000C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8" authorId="0" shapeId="0" xr:uid="{00000000-0006-0000-0900-0000C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8" authorId="0" shapeId="0" xr:uid="{00000000-0006-0000-0900-0000C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8" authorId="0" shapeId="0" xr:uid="{00000000-0006-0000-0900-0000C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8" authorId="0" shapeId="0" xr:uid="{00000000-0006-0000-0900-0000C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8" authorId="0" shapeId="0" xr:uid="{00000000-0006-0000-0900-0000C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9" authorId="0" shapeId="0" xr:uid="{00000000-0006-0000-0900-0000C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9" authorId="0" shapeId="0" xr:uid="{00000000-0006-0000-0900-0000C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9" authorId="0" shapeId="0" xr:uid="{00000000-0006-0000-0900-0000C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9" authorId="0" shapeId="0" xr:uid="{00000000-0006-0000-0900-0000C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9" authorId="0" shapeId="0" xr:uid="{00000000-0006-0000-0900-0000C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9" authorId="0" shapeId="0" xr:uid="{00000000-0006-0000-0900-0000C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9" authorId="0" shapeId="0" xr:uid="{00000000-0006-0000-0900-0000C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9" authorId="0" shapeId="0" xr:uid="{00000000-0006-0000-0900-0000D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9" authorId="0" shapeId="0" xr:uid="{00000000-0006-0000-0900-0000D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9" authorId="0" shapeId="0" xr:uid="{00000000-0006-0000-0900-0000D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9" authorId="0" shapeId="0" xr:uid="{00000000-0006-0000-0900-0000D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9" authorId="0" shapeId="0" xr:uid="{00000000-0006-0000-0900-0000D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9" authorId="0" shapeId="0" xr:uid="{00000000-0006-0000-0900-0000D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0" authorId="0" shapeId="0" xr:uid="{00000000-0006-0000-0900-0000D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0" authorId="0" shapeId="0" xr:uid="{00000000-0006-0000-0900-0000D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0" authorId="0" shapeId="0" xr:uid="{00000000-0006-0000-0900-0000D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0" authorId="0" shapeId="0" xr:uid="{00000000-0006-0000-0900-0000D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0" authorId="0" shapeId="0" xr:uid="{00000000-0006-0000-0900-0000D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0" authorId="0" shapeId="0" xr:uid="{00000000-0006-0000-0900-0000D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0" authorId="0" shapeId="0" xr:uid="{00000000-0006-0000-0900-0000D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0" authorId="0" shapeId="0" xr:uid="{00000000-0006-0000-0900-0000D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0" authorId="0" shapeId="0" xr:uid="{00000000-0006-0000-0900-0000D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0" authorId="0" shapeId="0" xr:uid="{00000000-0006-0000-0900-0000D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0" authorId="0" shapeId="0" xr:uid="{00000000-0006-0000-0900-0000E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0" authorId="0" shapeId="0" xr:uid="{00000000-0006-0000-0900-0000E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0" authorId="0" shapeId="0" xr:uid="{00000000-0006-0000-0900-0000E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1" authorId="0" shapeId="0" xr:uid="{00000000-0006-0000-0900-0000E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1" authorId="0" shapeId="0" xr:uid="{00000000-0006-0000-0900-0000E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1" authorId="0" shapeId="0" xr:uid="{00000000-0006-0000-0900-0000E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1" authorId="0" shapeId="0" xr:uid="{00000000-0006-0000-0900-0000E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1" authorId="0" shapeId="0" xr:uid="{00000000-0006-0000-0900-0000E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1" authorId="0" shapeId="0" xr:uid="{00000000-0006-0000-0900-0000E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1" authorId="0" shapeId="0" xr:uid="{00000000-0006-0000-0900-0000E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1" authorId="0" shapeId="0" xr:uid="{00000000-0006-0000-0900-0000E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1" authorId="0" shapeId="0" xr:uid="{00000000-0006-0000-0900-0000E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1" authorId="0" shapeId="0" xr:uid="{00000000-0006-0000-0900-0000E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1" authorId="0" shapeId="0" xr:uid="{00000000-0006-0000-0900-0000E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1" authorId="0" shapeId="0" xr:uid="{00000000-0006-0000-0900-0000E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1" authorId="0" shapeId="0" xr:uid="{00000000-0006-0000-0900-0000E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2" authorId="0" shapeId="0" xr:uid="{00000000-0006-0000-0900-0000F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2" authorId="0" shapeId="0" xr:uid="{00000000-0006-0000-0900-0000F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2" authorId="0" shapeId="0" xr:uid="{00000000-0006-0000-0900-0000F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2" authorId="0" shapeId="0" xr:uid="{00000000-0006-0000-0900-0000F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2" authorId="0" shapeId="0" xr:uid="{00000000-0006-0000-0900-0000F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2" authorId="0" shapeId="0" xr:uid="{00000000-0006-0000-0900-0000F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2" authorId="0" shapeId="0" xr:uid="{00000000-0006-0000-0900-0000F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2" authorId="0" shapeId="0" xr:uid="{00000000-0006-0000-0900-0000F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2" authorId="0" shapeId="0" xr:uid="{00000000-0006-0000-0900-0000F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2" authorId="0" shapeId="0" xr:uid="{00000000-0006-0000-0900-0000F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2" authorId="0" shapeId="0" xr:uid="{00000000-0006-0000-0900-0000F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2" authorId="0" shapeId="0" xr:uid="{00000000-0006-0000-0900-0000F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2" authorId="0" shapeId="0" xr:uid="{00000000-0006-0000-0900-0000F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3" authorId="0" shapeId="0" xr:uid="{00000000-0006-0000-0900-0000F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3" authorId="0" shapeId="0" xr:uid="{00000000-0006-0000-0900-0000F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3" authorId="0" shapeId="0" xr:uid="{00000000-0006-0000-0900-0000F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3" authorId="0" shapeId="0" xr:uid="{00000000-0006-0000-0900-000000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3" authorId="0" shapeId="0" xr:uid="{00000000-0006-0000-0900-000001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3" authorId="0" shapeId="0" xr:uid="{00000000-0006-0000-0900-000002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3" authorId="0" shapeId="0" xr:uid="{00000000-0006-0000-0900-000003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3" authorId="0" shapeId="0" xr:uid="{00000000-0006-0000-0900-000004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3" authorId="0" shapeId="0" xr:uid="{00000000-0006-0000-0900-000005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3" authorId="0" shapeId="0" xr:uid="{00000000-0006-0000-0900-000006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3" authorId="0" shapeId="0" xr:uid="{00000000-0006-0000-0900-000007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3" authorId="0" shapeId="0" xr:uid="{00000000-0006-0000-0900-000008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3" authorId="0" shapeId="0" xr:uid="{00000000-0006-0000-0900-000009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4" authorId="0" shapeId="0" xr:uid="{00000000-0006-0000-0900-00000A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4" authorId="0" shapeId="0" xr:uid="{00000000-0006-0000-0900-00000B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4" authorId="0" shapeId="0" xr:uid="{00000000-0006-0000-0900-00000C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4" authorId="0" shapeId="0" xr:uid="{00000000-0006-0000-0900-00000D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4" authorId="0" shapeId="0" xr:uid="{00000000-0006-0000-0900-00000E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4" authorId="0" shapeId="0" xr:uid="{00000000-0006-0000-0900-00000F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4" authorId="0" shapeId="0" xr:uid="{00000000-0006-0000-0900-000010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4" authorId="0" shapeId="0" xr:uid="{00000000-0006-0000-0900-000011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4" authorId="0" shapeId="0" xr:uid="{00000000-0006-0000-0900-000012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4" authorId="0" shapeId="0" xr:uid="{00000000-0006-0000-0900-000013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4" authorId="0" shapeId="0" xr:uid="{00000000-0006-0000-0900-000014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4" authorId="0" shapeId="0" xr:uid="{00000000-0006-0000-0900-000015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4" authorId="0" shapeId="0" xr:uid="{00000000-0006-0000-0900-000016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5" authorId="0" shapeId="0" xr:uid="{00000000-0006-0000-0900-000017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5" authorId="0" shapeId="0" xr:uid="{00000000-0006-0000-0900-000018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5" authorId="0" shapeId="0" xr:uid="{00000000-0006-0000-0900-000019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5" authorId="0" shapeId="0" xr:uid="{00000000-0006-0000-0900-00001A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5" authorId="0" shapeId="0" xr:uid="{00000000-0006-0000-0900-00001B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5" authorId="0" shapeId="0" xr:uid="{00000000-0006-0000-0900-00001C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5" authorId="0" shapeId="0" xr:uid="{00000000-0006-0000-0900-00001D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5" authorId="0" shapeId="0" xr:uid="{00000000-0006-0000-0900-00001E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5" authorId="0" shapeId="0" xr:uid="{00000000-0006-0000-0900-00001F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5" authorId="0" shapeId="0" xr:uid="{00000000-0006-0000-0900-000020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5" authorId="0" shapeId="0" xr:uid="{00000000-0006-0000-0900-000021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5" authorId="0" shapeId="0" xr:uid="{00000000-0006-0000-0900-000022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5" authorId="0" shapeId="0" xr:uid="{00000000-0006-0000-0900-000023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6" authorId="0" shapeId="0" xr:uid="{00000000-0006-0000-0900-000024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6" authorId="0" shapeId="0" xr:uid="{00000000-0006-0000-0900-000025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6" authorId="0" shapeId="0" xr:uid="{00000000-0006-0000-0900-000026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6" authorId="0" shapeId="0" xr:uid="{00000000-0006-0000-0900-000027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6" authorId="0" shapeId="0" xr:uid="{00000000-0006-0000-0900-000028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6" authorId="0" shapeId="0" xr:uid="{00000000-0006-0000-0900-000029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6" authorId="0" shapeId="0" xr:uid="{00000000-0006-0000-0900-00002A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6" authorId="0" shapeId="0" xr:uid="{00000000-0006-0000-0900-00002B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6" authorId="0" shapeId="0" xr:uid="{00000000-0006-0000-0900-00002C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6" authorId="0" shapeId="0" xr:uid="{00000000-0006-0000-0900-00002D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6" authorId="0" shapeId="0" xr:uid="{00000000-0006-0000-0900-00002E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6" authorId="0" shapeId="0" xr:uid="{00000000-0006-0000-0900-00002F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6" authorId="0" shapeId="0" xr:uid="{00000000-0006-0000-0900-000030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7" authorId="0" shapeId="0" xr:uid="{00000000-0006-0000-0900-000031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7" authorId="0" shapeId="0" xr:uid="{00000000-0006-0000-0900-000032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7" authorId="0" shapeId="0" xr:uid="{00000000-0006-0000-0900-000033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7" authorId="0" shapeId="0" xr:uid="{00000000-0006-0000-0900-000034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7" authorId="0" shapeId="0" xr:uid="{00000000-0006-0000-0900-000035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7" authorId="0" shapeId="0" xr:uid="{00000000-0006-0000-0900-000036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7" authorId="0" shapeId="0" xr:uid="{00000000-0006-0000-0900-000037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7" authorId="0" shapeId="0" xr:uid="{00000000-0006-0000-0900-000038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7" authorId="0" shapeId="0" xr:uid="{00000000-0006-0000-0900-000039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7" authorId="0" shapeId="0" xr:uid="{00000000-0006-0000-0900-00003A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7" authorId="0" shapeId="0" xr:uid="{00000000-0006-0000-0900-00003B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7" authorId="0" shapeId="0" xr:uid="{00000000-0006-0000-0900-00003C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7" authorId="0" shapeId="0" xr:uid="{00000000-0006-0000-0900-00003D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8" authorId="0" shapeId="0" xr:uid="{00000000-0006-0000-0900-00003E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8" authorId="0" shapeId="0" xr:uid="{00000000-0006-0000-0900-00003F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8" authorId="0" shapeId="0" xr:uid="{00000000-0006-0000-0900-000040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8" authorId="0" shapeId="0" xr:uid="{00000000-0006-0000-0900-000041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8" authorId="0" shapeId="0" xr:uid="{00000000-0006-0000-0900-000042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8" authorId="0" shapeId="0" xr:uid="{00000000-0006-0000-0900-000043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8" authorId="0" shapeId="0" xr:uid="{00000000-0006-0000-0900-000044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8" authorId="0" shapeId="0" xr:uid="{00000000-0006-0000-0900-000045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8" authorId="0" shapeId="0" xr:uid="{00000000-0006-0000-0900-000046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8" authorId="0" shapeId="0" xr:uid="{00000000-0006-0000-0900-000047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8" authorId="0" shapeId="0" xr:uid="{00000000-0006-0000-0900-000048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8" authorId="0" shapeId="0" xr:uid="{00000000-0006-0000-0900-000049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8" authorId="0" shapeId="0" xr:uid="{00000000-0006-0000-0900-00004A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9" authorId="0" shapeId="0" xr:uid="{00000000-0006-0000-0900-00004B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9" authorId="0" shapeId="0" xr:uid="{00000000-0006-0000-0900-00004C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9" authorId="0" shapeId="0" xr:uid="{00000000-0006-0000-0900-00004D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9" authorId="0" shapeId="0" xr:uid="{00000000-0006-0000-0900-00004E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9" authorId="0" shapeId="0" xr:uid="{00000000-0006-0000-0900-00004F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9" authorId="0" shapeId="0" xr:uid="{00000000-0006-0000-0900-000050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9" authorId="0" shapeId="0" xr:uid="{00000000-0006-0000-0900-000051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9" authorId="0" shapeId="0" xr:uid="{00000000-0006-0000-0900-000052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9" authorId="0" shapeId="0" xr:uid="{00000000-0006-0000-0900-000053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9" authorId="0" shapeId="0" xr:uid="{00000000-0006-0000-0900-000054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9" authorId="0" shapeId="0" xr:uid="{00000000-0006-0000-0900-000055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9" authorId="0" shapeId="0" xr:uid="{00000000-0006-0000-0900-000056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9" authorId="0" shapeId="0" xr:uid="{00000000-0006-0000-0900-000057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30" authorId="0" shapeId="0" xr:uid="{00000000-0006-0000-0900-000058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30" authorId="0" shapeId="0" xr:uid="{00000000-0006-0000-0900-000059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30" authorId="0" shapeId="0" xr:uid="{00000000-0006-0000-0900-00005A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30" authorId="0" shapeId="0" xr:uid="{00000000-0006-0000-0900-00005B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30" authorId="0" shapeId="0" xr:uid="{00000000-0006-0000-0900-00005C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30" authorId="0" shapeId="0" xr:uid="{00000000-0006-0000-0900-00005D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30" authorId="0" shapeId="0" xr:uid="{00000000-0006-0000-0900-00005E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30" authorId="0" shapeId="0" xr:uid="{00000000-0006-0000-0900-00005F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30" authorId="0" shapeId="0" xr:uid="{00000000-0006-0000-0900-000060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30" authorId="0" shapeId="0" xr:uid="{00000000-0006-0000-0900-000061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30" authorId="0" shapeId="0" xr:uid="{00000000-0006-0000-0900-000062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30" authorId="0" shapeId="0" xr:uid="{00000000-0006-0000-0900-000063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30" authorId="0" shapeId="0" xr:uid="{00000000-0006-0000-0900-000064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31" authorId="0" shapeId="0" xr:uid="{00000000-0006-0000-0900-000065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31" authorId="0" shapeId="0" xr:uid="{00000000-0006-0000-0900-000066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31" authorId="0" shapeId="0" xr:uid="{00000000-0006-0000-0900-000067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31" authorId="0" shapeId="0" xr:uid="{00000000-0006-0000-0900-000068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31" authorId="0" shapeId="0" xr:uid="{00000000-0006-0000-0900-000069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31" authorId="0" shapeId="0" xr:uid="{00000000-0006-0000-0900-00006A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31" authorId="0" shapeId="0" xr:uid="{00000000-0006-0000-0900-00006B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31" authorId="0" shapeId="0" xr:uid="{00000000-0006-0000-0900-00006C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31" authorId="0" shapeId="0" xr:uid="{00000000-0006-0000-0900-00006D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31" authorId="0" shapeId="0" xr:uid="{00000000-0006-0000-0900-00006E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31" authorId="0" shapeId="0" xr:uid="{00000000-0006-0000-0900-00006F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31" authorId="0" shapeId="0" xr:uid="{00000000-0006-0000-0900-000070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31" authorId="0" shapeId="0" xr:uid="{00000000-0006-0000-0900-00007101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4" authorId="0" shapeId="0" xr:uid="{00000000-0006-0000-0A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4" authorId="0" shapeId="0" xr:uid="{00000000-0006-0000-0A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4" authorId="0" shapeId="0" xr:uid="{00000000-0006-0000-0A00-00000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4" authorId="0" shapeId="0" xr:uid="{00000000-0006-0000-0A00-00000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4" authorId="0" shapeId="0" xr:uid="{00000000-0006-0000-0A00-00000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4" authorId="0" shapeId="0" xr:uid="{00000000-0006-0000-0A00-00000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4" authorId="0" shapeId="0" xr:uid="{00000000-0006-0000-0A00-00000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4" authorId="0" shapeId="0" xr:uid="{00000000-0006-0000-0A00-00000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4" authorId="0" shapeId="0" xr:uid="{00000000-0006-0000-0A00-00000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4" authorId="0" shapeId="0" xr:uid="{00000000-0006-0000-0A00-00000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4" authorId="0" shapeId="0" xr:uid="{00000000-0006-0000-0A00-00000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4" authorId="0" shapeId="0" xr:uid="{00000000-0006-0000-0A00-00000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5" authorId="0" shapeId="0" xr:uid="{00000000-0006-0000-0A00-00000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5" authorId="0" shapeId="0" xr:uid="{00000000-0006-0000-0A00-00000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5" authorId="0" shapeId="0" xr:uid="{00000000-0006-0000-0A00-00000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5" authorId="0" shapeId="0" xr:uid="{00000000-0006-0000-0A00-00001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5" authorId="0" shapeId="0" xr:uid="{00000000-0006-0000-0A00-00001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5" authorId="0" shapeId="0" xr:uid="{00000000-0006-0000-0A00-00001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5" authorId="0" shapeId="0" xr:uid="{00000000-0006-0000-0A00-00001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5" authorId="0" shapeId="0" xr:uid="{00000000-0006-0000-0A00-00001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5" authorId="0" shapeId="0" xr:uid="{00000000-0006-0000-0A00-00001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5" authorId="0" shapeId="0" xr:uid="{00000000-0006-0000-0A00-00001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5" authorId="0" shapeId="0" xr:uid="{00000000-0006-0000-0A00-00001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5" authorId="0" shapeId="0" xr:uid="{00000000-0006-0000-0A00-00001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5" authorId="0" shapeId="0" xr:uid="{00000000-0006-0000-0A00-00001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6" authorId="0" shapeId="0" xr:uid="{00000000-0006-0000-0A00-00001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7" authorId="0" shapeId="0" xr:uid="{00000000-0006-0000-0A00-00001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8" authorId="0" shapeId="0" xr:uid="{00000000-0006-0000-0A00-00001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9" authorId="0" shapeId="0" xr:uid="{00000000-0006-0000-0A00-00001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9" authorId="0" shapeId="0" xr:uid="{00000000-0006-0000-0A00-00001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9" authorId="0" shapeId="0" xr:uid="{00000000-0006-0000-0A00-00001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9" authorId="0" shapeId="0" xr:uid="{00000000-0006-0000-0A00-00002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9" authorId="0" shapeId="0" xr:uid="{00000000-0006-0000-0A00-00002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9" authorId="0" shapeId="0" xr:uid="{00000000-0006-0000-0A00-00002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9" authorId="0" shapeId="0" xr:uid="{00000000-0006-0000-0A00-00002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9" authorId="0" shapeId="0" xr:uid="{00000000-0006-0000-0A00-00002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9" authorId="0" shapeId="0" xr:uid="{00000000-0006-0000-0A00-00002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9" authorId="0" shapeId="0" xr:uid="{00000000-0006-0000-0A00-00002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9" authorId="0" shapeId="0" xr:uid="{00000000-0006-0000-0A00-00002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9" authorId="0" shapeId="0" xr:uid="{00000000-0006-0000-0A00-00002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0" authorId="0" shapeId="0" xr:uid="{00000000-0006-0000-0A00-00002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0" authorId="0" shapeId="0" xr:uid="{00000000-0006-0000-0A00-00002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0" authorId="0" shapeId="0" xr:uid="{00000000-0006-0000-0A00-00002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0" authorId="0" shapeId="0" xr:uid="{00000000-0006-0000-0A00-00002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0" authorId="0" shapeId="0" xr:uid="{00000000-0006-0000-0A00-00002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0" authorId="0" shapeId="0" xr:uid="{00000000-0006-0000-0A00-00002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0" authorId="0" shapeId="0" xr:uid="{00000000-0006-0000-0A00-00002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0" authorId="0" shapeId="0" xr:uid="{00000000-0006-0000-0A00-00003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0" authorId="0" shapeId="0" xr:uid="{00000000-0006-0000-0A00-00003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0" authorId="0" shapeId="0" xr:uid="{00000000-0006-0000-0A00-00003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0" authorId="0" shapeId="0" xr:uid="{00000000-0006-0000-0A00-00003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0" authorId="0" shapeId="0" xr:uid="{00000000-0006-0000-0A00-00003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0" authorId="0" shapeId="0" xr:uid="{00000000-0006-0000-0A00-00003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1" authorId="0" shapeId="0" xr:uid="{00000000-0006-0000-0A00-00003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2" authorId="0" shapeId="0" xr:uid="{00000000-0006-0000-0A00-00003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2" authorId="0" shapeId="0" xr:uid="{00000000-0006-0000-0A00-00003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2" authorId="0" shapeId="0" xr:uid="{00000000-0006-0000-0A00-00003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2" authorId="0" shapeId="0" xr:uid="{00000000-0006-0000-0A00-00003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2" authorId="0" shapeId="0" xr:uid="{00000000-0006-0000-0A00-00003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2" authorId="0" shapeId="0" xr:uid="{00000000-0006-0000-0A00-00003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2" authorId="0" shapeId="0" xr:uid="{00000000-0006-0000-0A00-00003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2" authorId="0" shapeId="0" xr:uid="{00000000-0006-0000-0A00-00003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2" authorId="0" shapeId="0" xr:uid="{00000000-0006-0000-0A00-00003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2" authorId="0" shapeId="0" xr:uid="{00000000-0006-0000-0A00-00004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2" authorId="0" shapeId="0" xr:uid="{00000000-0006-0000-0A00-00004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2" authorId="0" shapeId="0" xr:uid="{00000000-0006-0000-0A00-00004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2" authorId="0" shapeId="0" xr:uid="{00000000-0006-0000-0A00-00004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3" authorId="0" shapeId="0" xr:uid="{00000000-0006-0000-0A00-00004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3" authorId="0" shapeId="0" xr:uid="{00000000-0006-0000-0A00-00004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3" authorId="0" shapeId="0" xr:uid="{00000000-0006-0000-0A00-00004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3" authorId="0" shapeId="0" xr:uid="{00000000-0006-0000-0A00-00004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3" authorId="0" shapeId="0" xr:uid="{00000000-0006-0000-0A00-00004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3" authorId="0" shapeId="0" xr:uid="{00000000-0006-0000-0A00-00004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3" authorId="0" shapeId="0" xr:uid="{00000000-0006-0000-0A00-00004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3" authorId="0" shapeId="0" xr:uid="{00000000-0006-0000-0A00-00004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3" authorId="0" shapeId="0" xr:uid="{00000000-0006-0000-0A00-00004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3" authorId="0" shapeId="0" xr:uid="{00000000-0006-0000-0A00-00004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3" authorId="0" shapeId="0" xr:uid="{00000000-0006-0000-0A00-00004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3" authorId="0" shapeId="0" xr:uid="{00000000-0006-0000-0A00-00004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3" authorId="0" shapeId="0" xr:uid="{00000000-0006-0000-0A00-00005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4" authorId="0" shapeId="0" xr:uid="{00000000-0006-0000-0A00-00005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4" authorId="0" shapeId="0" xr:uid="{00000000-0006-0000-0A00-00005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4" authorId="0" shapeId="0" xr:uid="{00000000-0006-0000-0A00-00005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4" authorId="0" shapeId="0" xr:uid="{00000000-0006-0000-0A00-00005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4" authorId="0" shapeId="0" xr:uid="{00000000-0006-0000-0A00-00005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4" authorId="0" shapeId="0" xr:uid="{00000000-0006-0000-0A00-00005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4" authorId="0" shapeId="0" xr:uid="{00000000-0006-0000-0A00-00005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4" authorId="0" shapeId="0" xr:uid="{00000000-0006-0000-0A00-00005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4" authorId="0" shapeId="0" xr:uid="{00000000-0006-0000-0A00-00005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4" authorId="0" shapeId="0" xr:uid="{00000000-0006-0000-0A00-00005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4" authorId="0" shapeId="0" xr:uid="{00000000-0006-0000-0A00-00005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4" authorId="0" shapeId="0" xr:uid="{00000000-0006-0000-0A00-00005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4" authorId="0" shapeId="0" xr:uid="{00000000-0006-0000-0A00-00005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5" authorId="0" shapeId="0" xr:uid="{00000000-0006-0000-0A00-00005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5" authorId="0" shapeId="0" xr:uid="{00000000-0006-0000-0A00-00005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5" authorId="0" shapeId="0" xr:uid="{00000000-0006-0000-0A00-00006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5" authorId="0" shapeId="0" xr:uid="{00000000-0006-0000-0A00-00006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5" authorId="0" shapeId="0" xr:uid="{00000000-0006-0000-0A00-00006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5" authorId="0" shapeId="0" xr:uid="{00000000-0006-0000-0A00-00006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5" authorId="0" shapeId="0" xr:uid="{00000000-0006-0000-0A00-00006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5" authorId="0" shapeId="0" xr:uid="{00000000-0006-0000-0A00-00006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5" authorId="0" shapeId="0" xr:uid="{00000000-0006-0000-0A00-00006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5" authorId="0" shapeId="0" xr:uid="{00000000-0006-0000-0A00-00006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5" authorId="0" shapeId="0" xr:uid="{00000000-0006-0000-0A00-00006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5" authorId="0" shapeId="0" xr:uid="{00000000-0006-0000-0A00-00006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5" authorId="0" shapeId="0" xr:uid="{00000000-0006-0000-0A00-00006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6" authorId="0" shapeId="0" xr:uid="{00000000-0006-0000-0A00-00006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6" authorId="0" shapeId="0" xr:uid="{00000000-0006-0000-0A00-00006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6" authorId="0" shapeId="0" xr:uid="{00000000-0006-0000-0A00-00006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6" authorId="0" shapeId="0" xr:uid="{00000000-0006-0000-0A00-00006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6" authorId="0" shapeId="0" xr:uid="{00000000-0006-0000-0A00-00006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6" authorId="0" shapeId="0" xr:uid="{00000000-0006-0000-0A00-00007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6" authorId="0" shapeId="0" xr:uid="{00000000-0006-0000-0A00-00007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6" authorId="0" shapeId="0" xr:uid="{00000000-0006-0000-0A00-00007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6" authorId="0" shapeId="0" xr:uid="{00000000-0006-0000-0A00-00007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6" authorId="0" shapeId="0" xr:uid="{00000000-0006-0000-0A00-00007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6" authorId="0" shapeId="0" xr:uid="{00000000-0006-0000-0A00-00007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6" authorId="0" shapeId="0" xr:uid="{00000000-0006-0000-0A00-00007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6" authorId="0" shapeId="0" xr:uid="{00000000-0006-0000-0A00-00007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7" authorId="0" shapeId="0" xr:uid="{00000000-0006-0000-0A00-00007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7" authorId="0" shapeId="0" xr:uid="{00000000-0006-0000-0A00-00007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7" authorId="0" shapeId="0" xr:uid="{00000000-0006-0000-0A00-00007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7" authorId="0" shapeId="0" xr:uid="{00000000-0006-0000-0A00-00007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7" authorId="0" shapeId="0" xr:uid="{00000000-0006-0000-0A00-00007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7" authorId="0" shapeId="0" xr:uid="{00000000-0006-0000-0A00-00007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7" authorId="0" shapeId="0" xr:uid="{00000000-0006-0000-0A00-00007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7" authorId="0" shapeId="0" xr:uid="{00000000-0006-0000-0A00-00007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7" authorId="0" shapeId="0" xr:uid="{00000000-0006-0000-0A00-00008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7" authorId="0" shapeId="0" xr:uid="{00000000-0006-0000-0A00-00008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7" authorId="0" shapeId="0" xr:uid="{00000000-0006-0000-0A00-00008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7" authorId="0" shapeId="0" xr:uid="{00000000-0006-0000-0A00-00008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7" authorId="0" shapeId="0" xr:uid="{00000000-0006-0000-0A00-00008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8" authorId="0" shapeId="0" xr:uid="{00000000-0006-0000-0A00-00008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8" authorId="0" shapeId="0" xr:uid="{00000000-0006-0000-0A00-00008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8" authorId="0" shapeId="0" xr:uid="{00000000-0006-0000-0A00-00008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8" authorId="0" shapeId="0" xr:uid="{00000000-0006-0000-0A00-00008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8" authorId="0" shapeId="0" xr:uid="{00000000-0006-0000-0A00-00008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8" authorId="0" shapeId="0" xr:uid="{00000000-0006-0000-0A00-00008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8" authorId="0" shapeId="0" xr:uid="{00000000-0006-0000-0A00-00008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8" authorId="0" shapeId="0" xr:uid="{00000000-0006-0000-0A00-00008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8" authorId="0" shapeId="0" xr:uid="{00000000-0006-0000-0A00-00008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8" authorId="0" shapeId="0" xr:uid="{00000000-0006-0000-0A00-00008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8" authorId="0" shapeId="0" xr:uid="{00000000-0006-0000-0A00-00008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8" authorId="0" shapeId="0" xr:uid="{00000000-0006-0000-0A00-00009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8" authorId="0" shapeId="0" xr:uid="{00000000-0006-0000-0A00-00009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19" authorId="0" shapeId="0" xr:uid="{00000000-0006-0000-0A00-00009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19" authorId="0" shapeId="0" xr:uid="{00000000-0006-0000-0A00-00009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19" authorId="0" shapeId="0" xr:uid="{00000000-0006-0000-0A00-00009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19" authorId="0" shapeId="0" xr:uid="{00000000-0006-0000-0A00-00009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19" authorId="0" shapeId="0" xr:uid="{00000000-0006-0000-0A00-00009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19" authorId="0" shapeId="0" xr:uid="{00000000-0006-0000-0A00-00009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19" authorId="0" shapeId="0" xr:uid="{00000000-0006-0000-0A00-00009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19" authorId="0" shapeId="0" xr:uid="{00000000-0006-0000-0A00-00009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19" authorId="0" shapeId="0" xr:uid="{00000000-0006-0000-0A00-00009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19" authorId="0" shapeId="0" xr:uid="{00000000-0006-0000-0A00-00009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19" authorId="0" shapeId="0" xr:uid="{00000000-0006-0000-0A00-00009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19" authorId="0" shapeId="0" xr:uid="{00000000-0006-0000-0A00-00009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19" authorId="0" shapeId="0" xr:uid="{00000000-0006-0000-0A00-00009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0" authorId="0" shapeId="0" xr:uid="{00000000-0006-0000-0A00-00009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0" authorId="0" shapeId="0" xr:uid="{00000000-0006-0000-0A00-0000A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0" authorId="0" shapeId="0" xr:uid="{00000000-0006-0000-0A00-0000A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0" authorId="0" shapeId="0" xr:uid="{00000000-0006-0000-0A00-0000A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0" authorId="0" shapeId="0" xr:uid="{00000000-0006-0000-0A00-0000A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0" authorId="0" shapeId="0" xr:uid="{00000000-0006-0000-0A00-0000A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0" authorId="0" shapeId="0" xr:uid="{00000000-0006-0000-0A00-0000A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0" authorId="0" shapeId="0" xr:uid="{00000000-0006-0000-0A00-0000A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0" authorId="0" shapeId="0" xr:uid="{00000000-0006-0000-0A00-0000A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0" authorId="0" shapeId="0" xr:uid="{00000000-0006-0000-0A00-0000A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0" authorId="0" shapeId="0" xr:uid="{00000000-0006-0000-0A00-0000A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0" authorId="0" shapeId="0" xr:uid="{00000000-0006-0000-0A00-0000A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0" authorId="0" shapeId="0" xr:uid="{00000000-0006-0000-0A00-0000A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1" authorId="0" shapeId="0" xr:uid="{00000000-0006-0000-0A00-0000A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1" authorId="0" shapeId="0" xr:uid="{00000000-0006-0000-0A00-0000A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1" authorId="0" shapeId="0" xr:uid="{00000000-0006-0000-0A00-0000A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1" authorId="0" shapeId="0" xr:uid="{00000000-0006-0000-0A00-0000A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1" authorId="0" shapeId="0" xr:uid="{00000000-0006-0000-0A00-0000B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1" authorId="0" shapeId="0" xr:uid="{00000000-0006-0000-0A00-0000B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1" authorId="0" shapeId="0" xr:uid="{00000000-0006-0000-0A00-0000B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1" authorId="0" shapeId="0" xr:uid="{00000000-0006-0000-0A00-0000B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1" authorId="0" shapeId="0" xr:uid="{00000000-0006-0000-0A00-0000B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1" authorId="0" shapeId="0" xr:uid="{00000000-0006-0000-0A00-0000B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1" authorId="0" shapeId="0" xr:uid="{00000000-0006-0000-0A00-0000B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1" authorId="0" shapeId="0" xr:uid="{00000000-0006-0000-0A00-0000B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1" authorId="0" shapeId="0" xr:uid="{00000000-0006-0000-0A00-0000B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2" authorId="0" shapeId="0" xr:uid="{00000000-0006-0000-0A00-0000B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3" authorId="0" shapeId="0" xr:uid="{00000000-0006-0000-0A00-0000B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3" authorId="0" shapeId="0" xr:uid="{00000000-0006-0000-0A00-0000B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3" authorId="0" shapeId="0" xr:uid="{00000000-0006-0000-0A00-0000B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3" authorId="0" shapeId="0" xr:uid="{00000000-0006-0000-0A00-0000B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3" authorId="0" shapeId="0" xr:uid="{00000000-0006-0000-0A00-0000B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3" authorId="0" shapeId="0" xr:uid="{00000000-0006-0000-0A00-0000B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3" authorId="0" shapeId="0" xr:uid="{00000000-0006-0000-0A00-0000C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3" authorId="0" shapeId="0" xr:uid="{00000000-0006-0000-0A00-0000C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3" authorId="0" shapeId="0" xr:uid="{00000000-0006-0000-0A00-0000C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3" authorId="0" shapeId="0" xr:uid="{00000000-0006-0000-0A00-0000C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3" authorId="0" shapeId="0" xr:uid="{00000000-0006-0000-0A00-0000C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3" authorId="0" shapeId="0" xr:uid="{00000000-0006-0000-0A00-0000C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3" authorId="0" shapeId="0" xr:uid="{00000000-0006-0000-0A00-0000C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4" authorId="0" shapeId="0" xr:uid="{00000000-0006-0000-0A00-0000C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4" authorId="0" shapeId="0" xr:uid="{00000000-0006-0000-0A00-0000C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5" authorId="0" shapeId="0" xr:uid="{00000000-0006-0000-0A00-0000C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5" authorId="0" shapeId="0" xr:uid="{00000000-0006-0000-0A00-0000C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6" authorId="0" shapeId="0" xr:uid="{00000000-0006-0000-0A00-0000C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6" authorId="0" shapeId="0" xr:uid="{00000000-0006-0000-0A00-0000C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27" authorId="0" shapeId="0" xr:uid="{00000000-0006-0000-0A00-0000C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27" authorId="0" shapeId="0" xr:uid="{00000000-0006-0000-0A00-0000C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27" authorId="0" shapeId="0" xr:uid="{00000000-0006-0000-0A00-0000C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27" authorId="0" shapeId="0" xr:uid="{00000000-0006-0000-0A00-0000D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27" authorId="0" shapeId="0" xr:uid="{00000000-0006-0000-0A00-0000D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27" authorId="0" shapeId="0" xr:uid="{00000000-0006-0000-0A00-0000D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27" authorId="0" shapeId="0" xr:uid="{00000000-0006-0000-0A00-0000D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27" authorId="0" shapeId="0" xr:uid="{00000000-0006-0000-0A00-0000D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27" authorId="0" shapeId="0" xr:uid="{00000000-0006-0000-0A00-0000D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27" authorId="0" shapeId="0" xr:uid="{00000000-0006-0000-0A00-0000D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27" authorId="0" shapeId="0" xr:uid="{00000000-0006-0000-0A00-0000D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27" authorId="0" shapeId="0" xr:uid="{00000000-0006-0000-0A00-0000D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7" authorId="0" shapeId="0" xr:uid="{00000000-0006-0000-0A00-0000D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8" authorId="0" shapeId="0" xr:uid="{00000000-0006-0000-0A00-0000D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29" authorId="0" shapeId="0" xr:uid="{00000000-0006-0000-0A00-0000D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30" authorId="0" shapeId="0" xr:uid="{00000000-0006-0000-0A00-0000D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30" authorId="0" shapeId="0" xr:uid="{00000000-0006-0000-0A00-0000D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30" authorId="0" shapeId="0" xr:uid="{00000000-0006-0000-0A00-0000D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30" authorId="0" shapeId="0" xr:uid="{00000000-0006-0000-0A00-0000D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30" authorId="0" shapeId="0" xr:uid="{00000000-0006-0000-0A00-0000E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30" authorId="0" shapeId="0" xr:uid="{00000000-0006-0000-0A00-0000E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30" authorId="0" shapeId="0" xr:uid="{00000000-0006-0000-0A00-0000E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30" authorId="0" shapeId="0" xr:uid="{00000000-0006-0000-0A00-0000E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30" authorId="0" shapeId="0" xr:uid="{00000000-0006-0000-0A00-0000E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30" authorId="0" shapeId="0" xr:uid="{00000000-0006-0000-0A00-0000E5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30" authorId="0" shapeId="0" xr:uid="{00000000-0006-0000-0A00-0000E6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30" authorId="0" shapeId="0" xr:uid="{00000000-0006-0000-0A00-0000E7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O30" authorId="0" shapeId="0" xr:uid="{00000000-0006-0000-0A00-0000E8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C31" authorId="0" shapeId="0" xr:uid="{00000000-0006-0000-0A00-0000E9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D31" authorId="0" shapeId="0" xr:uid="{00000000-0006-0000-0A00-0000EA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E31" authorId="0" shapeId="0" xr:uid="{00000000-0006-0000-0A00-0000EB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F31" authorId="0" shapeId="0" xr:uid="{00000000-0006-0000-0A00-0000EC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G31" authorId="0" shapeId="0" xr:uid="{00000000-0006-0000-0A00-0000ED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H31" authorId="0" shapeId="0" xr:uid="{00000000-0006-0000-0A00-0000EE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I31" authorId="0" shapeId="0" xr:uid="{00000000-0006-0000-0A00-0000EF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J31" authorId="0" shapeId="0" xr:uid="{00000000-0006-0000-0A00-0000F0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K31" authorId="0" shapeId="0" xr:uid="{00000000-0006-0000-0A00-0000F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L31" authorId="0" shapeId="0" xr:uid="{00000000-0006-0000-0A00-0000F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M31" authorId="0" shapeId="0" xr:uid="{00000000-0006-0000-0A00-0000F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  <comment ref="N31" authorId="0" shapeId="0" xr:uid="{00000000-0006-0000-0A00-0000F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本单元格设置公式为常规情况下默认计算方法，请大家谨慎修改</t>
        </r>
      </text>
    </comment>
  </commentList>
</comments>
</file>

<file path=xl/sharedStrings.xml><?xml version="1.0" encoding="utf-8"?>
<sst xmlns="http://schemas.openxmlformats.org/spreadsheetml/2006/main" count="305" uniqueCount="192">
  <si>
    <t>创业计划书</t>
  </si>
  <si>
    <t>企业名称：</t>
  </si>
  <si>
    <t>创业者姓名：</t>
  </si>
  <si>
    <t>日期：</t>
  </si>
  <si>
    <t>通信地址：</t>
  </si>
  <si>
    <t>邮政编码：</t>
  </si>
  <si>
    <t>电话：</t>
  </si>
  <si>
    <t>传真：</t>
  </si>
  <si>
    <t>电子邮件：</t>
  </si>
  <si>
    <t>一、企业概况</t>
  </si>
  <si>
    <t>选择创业项目的理由：</t>
  </si>
  <si>
    <t>简述企业愿景：</t>
  </si>
  <si>
    <t>企业主要经营范围：</t>
  </si>
  <si>
    <t>企业类型：</t>
  </si>
  <si>
    <t>二、创业者个人情况</t>
  </si>
  <si>
    <t>以往相关经验（包括时间）：</t>
  </si>
  <si>
    <t>教育背景及所学习的相关课程（包括时间）：</t>
  </si>
  <si>
    <t>三、市场评估</t>
  </si>
  <si>
    <t>目标顾客描述：</t>
  </si>
  <si>
    <t>市场容量或变化趋势：</t>
  </si>
  <si>
    <t>预计市场占有率：</t>
  </si>
  <si>
    <t>竞争对手的主要优势</t>
  </si>
  <si>
    <t>1、</t>
  </si>
  <si>
    <t>2、</t>
  </si>
  <si>
    <t>3、</t>
  </si>
  <si>
    <t>4、</t>
  </si>
  <si>
    <t>5、</t>
  </si>
  <si>
    <t>竞争对手的主要劣势</t>
  </si>
  <si>
    <t>本企业相对于竞争对手的主要优势：</t>
  </si>
  <si>
    <t>本企业相对于竞争对手的主要劣势：</t>
  </si>
  <si>
    <t>四、市场营销计划</t>
  </si>
  <si>
    <t>1、产品或服务</t>
  </si>
  <si>
    <t>产品或服务</t>
  </si>
  <si>
    <t>主要特征</t>
  </si>
  <si>
    <t>(1)</t>
  </si>
  <si>
    <t>(2)</t>
  </si>
  <si>
    <t>(3)</t>
  </si>
  <si>
    <t>(4)</t>
  </si>
  <si>
    <t>(5)</t>
  </si>
  <si>
    <t>(6)</t>
  </si>
  <si>
    <t>2、价格</t>
  </si>
  <si>
    <t>预测成本价格</t>
  </si>
  <si>
    <t>预测销售价格</t>
  </si>
  <si>
    <t>竞争对手的销售价格</t>
  </si>
  <si>
    <t>折扣销售</t>
  </si>
  <si>
    <t>赊账销售</t>
  </si>
  <si>
    <t>3、地点</t>
  </si>
  <si>
    <t>（1)选址细节：</t>
  </si>
  <si>
    <t>地址</t>
  </si>
  <si>
    <t>面积（平方米）</t>
  </si>
  <si>
    <t>月租金</t>
  </si>
  <si>
    <t>建筑成本</t>
  </si>
  <si>
    <t>（2）选择该地址的主要原因：</t>
  </si>
  <si>
    <t>（3）销售方式（选择一项并在左侧的方框内打“√”）                             将把产品或服务销售或提供给：</t>
  </si>
  <si>
    <t>（4）选择该销售方式的原因：</t>
  </si>
  <si>
    <t>4、促销</t>
  </si>
  <si>
    <t>广告</t>
  </si>
  <si>
    <t>成本预测</t>
  </si>
  <si>
    <t>人员推销</t>
  </si>
  <si>
    <t>营业推广</t>
  </si>
  <si>
    <t>公共关系</t>
  </si>
  <si>
    <t>五、企业组织架构</t>
  </si>
  <si>
    <t>企业将登记注册成：</t>
  </si>
  <si>
    <t>有限责任公司</t>
  </si>
  <si>
    <t>企业组织架构图：</t>
  </si>
  <si>
    <t>拟定的企业名称：</t>
  </si>
  <si>
    <t>企业成员：</t>
  </si>
  <si>
    <t>职务</t>
  </si>
  <si>
    <t>薪金/工资（月）</t>
  </si>
  <si>
    <t>企业主/经理：</t>
  </si>
  <si>
    <t>员工：</t>
  </si>
  <si>
    <t>企业将获得的营业执照、许可证：</t>
  </si>
  <si>
    <t>类型</t>
  </si>
  <si>
    <t>预计费用</t>
  </si>
  <si>
    <t>企业承担的其他法律责任（保险、纳税等）：</t>
  </si>
  <si>
    <t>种类</t>
  </si>
  <si>
    <t>股权合作协议</t>
  </si>
  <si>
    <t>企业计划注册资金</t>
  </si>
  <si>
    <t>出资方式</t>
  </si>
  <si>
    <t>出资数额</t>
  </si>
  <si>
    <t>股权份额及利润分配</t>
  </si>
  <si>
    <t>利润数额与亏损承担</t>
  </si>
  <si>
    <t>分工、权限和责任</t>
  </si>
  <si>
    <t>违约责任</t>
  </si>
  <si>
    <t>转股、退股及增资</t>
  </si>
  <si>
    <t>协议变更和终止</t>
  </si>
  <si>
    <t>其他条款</t>
  </si>
  <si>
    <t>六、投资</t>
  </si>
  <si>
    <t>1、机器、机械和其他生产设备</t>
  </si>
  <si>
    <t>根据企业销售量的预测，假设达到100%的生产能力，拟购置以下机器、机械和其他生产设备：</t>
  </si>
  <si>
    <t>项目</t>
  </si>
  <si>
    <t>数量</t>
  </si>
  <si>
    <t>单价</t>
  </si>
  <si>
    <t>金额（元）</t>
  </si>
  <si>
    <t>合计</t>
  </si>
  <si>
    <t>供应商名称</t>
  </si>
  <si>
    <t>电话或传真</t>
  </si>
  <si>
    <t>2、器具、工具和家具</t>
  </si>
  <si>
    <t>根据企业生产经营活动的需要，拟购置以下器具、工具和家具：</t>
  </si>
  <si>
    <t>3、交通工具</t>
  </si>
  <si>
    <t>根据交通和营销活动的需要，拟购置以下交通工具：</t>
  </si>
  <si>
    <t>4、电子设备</t>
  </si>
  <si>
    <t>根据企业办公的需要，拟购置以下电子设备：</t>
  </si>
  <si>
    <t>5、无形资产</t>
  </si>
  <si>
    <t>根据企业需要，拟购买以下无形资产：</t>
  </si>
  <si>
    <t>备注</t>
  </si>
  <si>
    <t>6、开办费</t>
  </si>
  <si>
    <t>根据企业需要，开业前需支付以下费用：</t>
  </si>
  <si>
    <t>7、其他资产</t>
  </si>
  <si>
    <t>根据企业需要，除固定资产、无形资产、开办费外，还需支付以下费用：</t>
  </si>
  <si>
    <t>8、投资概要</t>
  </si>
  <si>
    <t>月折旧额/摊销额（元）</t>
  </si>
  <si>
    <t>房屋、建筑物</t>
  </si>
  <si>
    <t>机器、机械和其他生产设备</t>
  </si>
  <si>
    <t>器具、工具和家具</t>
  </si>
  <si>
    <t>交通工具</t>
  </si>
  <si>
    <t>电子设备</t>
  </si>
  <si>
    <t>无形资产</t>
  </si>
  <si>
    <t>开办费</t>
  </si>
  <si>
    <t>其他投资</t>
  </si>
  <si>
    <t>七、流动资金（月）</t>
  </si>
  <si>
    <t>1、原材料（或商品）和包装费</t>
  </si>
  <si>
    <t>（1）</t>
  </si>
  <si>
    <t>（2）</t>
  </si>
  <si>
    <t>（3）</t>
  </si>
  <si>
    <t>（4）</t>
  </si>
  <si>
    <t>（5）</t>
  </si>
  <si>
    <t>包装物：</t>
  </si>
  <si>
    <t>2、其他经营费用（不包括折旧费和贷款利息）</t>
  </si>
  <si>
    <t>金额</t>
  </si>
  <si>
    <t>工资和薪金</t>
  </si>
  <si>
    <t>租金</t>
  </si>
  <si>
    <t>促销费</t>
  </si>
  <si>
    <t>办公用品购置费</t>
  </si>
  <si>
    <t>维修费</t>
  </si>
  <si>
    <t>保险费</t>
  </si>
  <si>
    <t>水电费</t>
  </si>
  <si>
    <t>电话费</t>
  </si>
  <si>
    <t>宽带费</t>
  </si>
  <si>
    <t>其他费用</t>
  </si>
  <si>
    <t>八、销售收入预测（12个月）</t>
  </si>
  <si>
    <t>产品
  或服务</t>
  </si>
  <si>
    <t>合 计</t>
  </si>
  <si>
    <t>销售数量</t>
  </si>
  <si>
    <t>平均单价</t>
  </si>
  <si>
    <t>月销售额</t>
  </si>
  <si>
    <t>合   计</t>
  </si>
  <si>
    <t>销售总量</t>
  </si>
  <si>
    <t>销售总收入</t>
  </si>
  <si>
    <t>注：八、九、十3张表格，要求逐月填写1年的销售收入预测，如企业投资回收期较长，可选择按季或年来填写。</t>
  </si>
  <si>
    <t>九、销售与成本计划</t>
  </si>
  <si>
    <t>项  目</t>
  </si>
  <si>
    <t>销
售</t>
  </si>
  <si>
    <t>含税销售收入</t>
  </si>
  <si>
    <t>增值税</t>
  </si>
  <si>
    <t>销售净收入</t>
  </si>
  <si>
    <t>成
本</t>
  </si>
  <si>
    <t>原材料（列出项目）</t>
  </si>
  <si>
    <t>包装费</t>
  </si>
  <si>
    <t>折旧和摊销</t>
  </si>
  <si>
    <t>总成本</t>
  </si>
  <si>
    <t>附加税费</t>
  </si>
  <si>
    <t>利润</t>
  </si>
  <si>
    <t>所
得
税
费</t>
  </si>
  <si>
    <t>企业所得税</t>
  </si>
  <si>
    <t>个人所得税</t>
  </si>
  <si>
    <t>其他</t>
  </si>
  <si>
    <t>净收入（税后）</t>
  </si>
  <si>
    <t>注：1、对于“所得税”项目的填写，有限责任公司填写“企业所得税”，个体工商户、个人独资企业和合伙企业填写“个人所得税”，实行定额征收的企业填写“其他”。</t>
  </si>
  <si>
    <t>十、现金流量计划</t>
  </si>
  <si>
    <t>月初现金（A）</t>
  </si>
  <si>
    <t>现
金
流
入</t>
  </si>
  <si>
    <t>现金销售收入</t>
  </si>
  <si>
    <t>赊账销售收入</t>
  </si>
  <si>
    <t>贷款</t>
  </si>
  <si>
    <t>企业主（股东）投资</t>
  </si>
  <si>
    <t>现金流入合计（B）</t>
  </si>
  <si>
    <t>现
金
流
出</t>
  </si>
  <si>
    <t>现金采购</t>
  </si>
  <si>
    <t>赊账采购</t>
  </si>
  <si>
    <t>工资</t>
  </si>
  <si>
    <t>贷款本息</t>
  </si>
  <si>
    <t>税金</t>
  </si>
  <si>
    <t>固定资产投资</t>
  </si>
  <si>
    <t>开办费及其他投资</t>
  </si>
  <si>
    <t>现金流出合计（C)</t>
  </si>
  <si>
    <r>
      <rPr>
        <sz val="12"/>
        <color theme="1"/>
        <rFont val="宋体"/>
        <family val="3"/>
        <charset val="134"/>
        <scheme val="minor"/>
      </rPr>
      <t>月底现金（A+B-</t>
    </r>
    <r>
      <rPr>
        <sz val="12"/>
        <color theme="1"/>
        <rFont val="宋体"/>
        <family val="3"/>
        <charset val="134"/>
        <scheme val="minor"/>
      </rPr>
      <t>C</t>
    </r>
    <r>
      <rPr>
        <sz val="12"/>
        <color theme="1"/>
        <rFont val="宋体"/>
        <family val="3"/>
        <charset val="134"/>
        <scheme val="minor"/>
      </rPr>
      <t>)</t>
    </r>
  </si>
  <si>
    <t>企业的登记注册类型</t>
  </si>
  <si>
    <t>个体工商户</t>
  </si>
  <si>
    <t>个人独资企业</t>
  </si>
  <si>
    <t>合伙企业</t>
  </si>
  <si>
    <t>其他（请说明）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</si>
</sst>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>
    <font>
      <sz val="11"/>
      <color theme="1"/>
      <name val="宋体"/>
      <charset val="134"/>
      <scheme val="minor"/>
    </font>
    <font>
      <b/>
      <sz val="20"/>
      <color theme="1"/>
      <name val="方正水柱_GBK"/>
      <charset val="134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.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2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28"/>
      <color theme="1"/>
      <name val="方正小标宋简体"/>
      <family val="3"/>
      <charset val="134"/>
    </font>
    <font>
      <u/>
      <sz val="9.9"/>
      <color theme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rgb="FF000000"/>
      <name val="Microsoft YaHei UI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43" fontId="0" fillId="3" borderId="5" xfId="0" applyNumberForma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43" fontId="0" fillId="0" borderId="5" xfId="0" applyNumberFormat="1" applyBorder="1" applyAlignment="1">
      <alignment vertical="center" shrinkToFit="1"/>
    </xf>
    <xf numFmtId="43" fontId="0" fillId="0" borderId="5" xfId="0" applyNumberFormat="1" applyBorder="1" applyAlignment="1">
      <alignment horizontal="left" shrinkToFit="1"/>
    </xf>
    <xf numFmtId="49" fontId="3" fillId="0" borderId="5" xfId="0" applyNumberFormat="1" applyFont="1" applyBorder="1" applyAlignment="1">
      <alignment horizontal="center" vertical="center"/>
    </xf>
    <xf numFmtId="43" fontId="0" fillId="3" borderId="12" xfId="0" applyNumberForma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43" fontId="0" fillId="4" borderId="14" xfId="0" applyNumberFormat="1" applyFill="1" applyBorder="1" applyAlignment="1">
      <alignment vertical="center" shrinkToFit="1"/>
    </xf>
    <xf numFmtId="43" fontId="0" fillId="3" borderId="14" xfId="0" applyNumberFormat="1" applyFill="1" applyBorder="1" applyAlignment="1">
      <alignment vertical="center" shrinkToFit="1"/>
    </xf>
    <xf numFmtId="0" fontId="3" fillId="3" borderId="5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0" fillId="3" borderId="5" xfId="0" applyNumberFormat="1" applyFont="1" applyFill="1" applyBorder="1" applyAlignment="1">
      <alignment vertical="center" shrinkToFit="1"/>
    </xf>
    <xf numFmtId="49" fontId="0" fillId="0" borderId="0" xfId="0" applyNumberFormat="1" applyAlignment="1">
      <alignment horizontal="center" vertical="center"/>
    </xf>
    <xf numFmtId="43" fontId="4" fillId="3" borderId="14" xfId="1" applyNumberFormat="1" applyFont="1" applyFill="1" applyBorder="1" applyAlignment="1" applyProtection="1">
      <alignment vertical="center" shrinkToFit="1"/>
    </xf>
    <xf numFmtId="43" fontId="0" fillId="3" borderId="19" xfId="0" applyNumberFormat="1" applyFill="1" applyBorder="1" applyAlignment="1">
      <alignment vertical="center" shrinkToFit="1"/>
    </xf>
    <xf numFmtId="0" fontId="3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wrapText="1"/>
    </xf>
    <xf numFmtId="43" fontId="3" fillId="3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3" fontId="3" fillId="0" borderId="5" xfId="0" applyNumberFormat="1" applyFont="1" applyBorder="1" applyAlignment="1">
      <alignment horizontal="center" vertical="center" wrapText="1"/>
    </xf>
    <xf numFmtId="43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5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>
      <alignment vertical="center"/>
    </xf>
    <xf numFmtId="0" fontId="3" fillId="2" borderId="5" xfId="0" applyFont="1" applyFill="1" applyBorder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0" xfId="0" applyFo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3" fontId="3" fillId="3" borderId="2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3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wrapText="1" shrinkToFit="1"/>
    </xf>
    <xf numFmtId="0" fontId="0" fillId="2" borderId="15" xfId="0" applyFont="1" applyFill="1" applyBorder="1" applyAlignment="1">
      <alignment horizontal="left" wrapText="1"/>
    </xf>
    <xf numFmtId="0" fontId="0" fillId="2" borderId="16" xfId="0" applyFill="1" applyBorder="1" applyAlignment="1">
      <alignment horizontal="left"/>
    </xf>
    <xf numFmtId="49" fontId="0" fillId="0" borderId="18" xfId="0" applyNumberFormat="1" applyFon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3" fillId="3" borderId="9" xfId="0" applyNumberFormat="1" applyFont="1" applyFill="1" applyBorder="1" applyAlignment="1">
      <alignment horizontal="justify" vertical="justify"/>
    </xf>
    <xf numFmtId="0" fontId="3" fillId="3" borderId="9" xfId="0" applyNumberFormat="1" applyFont="1" applyFill="1" applyBorder="1" applyAlignment="1">
      <alignment horizontal="justify" vertical="justify"/>
    </xf>
    <xf numFmtId="49" fontId="3" fillId="0" borderId="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#1">
  <dgm:title val=""/>
  <dgm:desc val=""/>
  <dgm:catLst>
    <dgm:cat type="accent1" pri="11200"/>
  </dgm:catLst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D95EBC9-0CFF-4170-9299-67DFB344CDF6}" type="doc">
      <dgm:prSet loTypeId="urn:microsoft.com/office/officeart/2005/8/layout/orgChart1#1" loCatId="hierarchy" qsTypeId="urn:microsoft.com/office/officeart/2005/8/quickstyle/simple1#1" qsCatId="simple" csTypeId="urn:microsoft.com/office/officeart/2005/8/colors/accent1_2#1" csCatId="accent1" phldr="1"/>
      <dgm:spPr/>
      <dgm:t>
        <a:bodyPr/>
        <a:lstStyle/>
        <a:p>
          <a:endParaRPr lang="zh-CN" altLang="en-US"/>
        </a:p>
      </dgm:t>
    </dgm:pt>
    <dgm:pt modelId="{0E341869-4A4A-4AF3-AF3A-635EFC298428}">
      <dgm:prSet phldrT="[文本]" phldr="1"/>
      <dgm:spPr/>
      <dgm:t>
        <a:bodyPr/>
        <a:lstStyle/>
        <a:p>
          <a:endParaRPr lang="zh-CN" altLang="en-US"/>
        </a:p>
      </dgm:t>
    </dgm:pt>
    <dgm:pt modelId="{C70D54E2-41AB-44B9-AFFF-63E87870E329}" type="parTrans" cxnId="{70C549D6-8B7B-4AA7-B78E-14C636F3AB9E}">
      <dgm:prSet/>
      <dgm:spPr/>
      <dgm:t>
        <a:bodyPr/>
        <a:lstStyle/>
        <a:p>
          <a:endParaRPr lang="zh-CN" altLang="en-US"/>
        </a:p>
      </dgm:t>
    </dgm:pt>
    <dgm:pt modelId="{480E2CB1-1072-4B06-A7ED-DBB3A39AA40D}" type="sibTrans" cxnId="{70C549D6-8B7B-4AA7-B78E-14C636F3AB9E}">
      <dgm:prSet/>
      <dgm:spPr/>
      <dgm:t>
        <a:bodyPr/>
        <a:lstStyle/>
        <a:p>
          <a:endParaRPr lang="zh-CN" altLang="en-US"/>
        </a:p>
      </dgm:t>
    </dgm:pt>
    <dgm:pt modelId="{ED5B692B-A1F4-4443-9155-CF8858BCC5BB}">
      <dgm:prSet phldrT="[文本]" phldr="1"/>
      <dgm:spPr/>
      <dgm:t>
        <a:bodyPr/>
        <a:lstStyle/>
        <a:p>
          <a:endParaRPr lang="zh-CN" altLang="en-US"/>
        </a:p>
      </dgm:t>
    </dgm:pt>
    <dgm:pt modelId="{023E2957-A2EC-4C3F-82F1-43983150D019}" type="parTrans" cxnId="{9673F0A5-B68D-4C75-AF14-034C7F77D735}">
      <dgm:prSet/>
      <dgm:spPr/>
      <dgm:t>
        <a:bodyPr/>
        <a:lstStyle/>
        <a:p>
          <a:endParaRPr lang="zh-CN" altLang="en-US"/>
        </a:p>
      </dgm:t>
    </dgm:pt>
    <dgm:pt modelId="{52973EBB-CD8D-4B03-AEE9-CF3DAE05B763}" type="sibTrans" cxnId="{9673F0A5-B68D-4C75-AF14-034C7F77D735}">
      <dgm:prSet/>
      <dgm:spPr/>
      <dgm:t>
        <a:bodyPr/>
        <a:lstStyle/>
        <a:p>
          <a:endParaRPr lang="zh-CN" altLang="en-US"/>
        </a:p>
      </dgm:t>
    </dgm:pt>
    <dgm:pt modelId="{9A31F864-77FF-47B0-BFB2-ADCD63458FEA}">
      <dgm:prSet phldrT="[文本]" phldr="1"/>
      <dgm:spPr/>
      <dgm:t>
        <a:bodyPr/>
        <a:lstStyle/>
        <a:p>
          <a:endParaRPr lang="zh-CN" altLang="en-US"/>
        </a:p>
      </dgm:t>
    </dgm:pt>
    <dgm:pt modelId="{2918408A-C1DB-4478-912B-DE0C5A5D6706}" type="parTrans" cxnId="{55A60C2D-3927-4D6A-9967-E39F20211F18}">
      <dgm:prSet/>
      <dgm:spPr/>
      <dgm:t>
        <a:bodyPr/>
        <a:lstStyle/>
        <a:p>
          <a:endParaRPr lang="zh-CN" altLang="en-US"/>
        </a:p>
      </dgm:t>
    </dgm:pt>
    <dgm:pt modelId="{0F7007FF-9924-4B98-A8E7-86DBA592DF4F}" type="sibTrans" cxnId="{55A60C2D-3927-4D6A-9967-E39F20211F18}">
      <dgm:prSet/>
      <dgm:spPr/>
      <dgm:t>
        <a:bodyPr/>
        <a:lstStyle/>
        <a:p>
          <a:endParaRPr lang="zh-CN" altLang="en-US"/>
        </a:p>
      </dgm:t>
    </dgm:pt>
    <dgm:pt modelId="{E7F0A879-F104-4088-8F5C-4E99902ED6B9}">
      <dgm:prSet phldrT="[文本]" phldr="1"/>
      <dgm:spPr/>
      <dgm:t>
        <a:bodyPr/>
        <a:lstStyle/>
        <a:p>
          <a:endParaRPr lang="zh-CN" altLang="en-US"/>
        </a:p>
      </dgm:t>
    </dgm:pt>
    <dgm:pt modelId="{DC57E88F-0780-47DB-B7D6-018CA7BFDBF3}" type="parTrans" cxnId="{946C0A5E-8954-43FA-BE71-450BD4C4523F}">
      <dgm:prSet/>
      <dgm:spPr/>
      <dgm:t>
        <a:bodyPr/>
        <a:lstStyle/>
        <a:p>
          <a:endParaRPr lang="zh-CN" altLang="en-US"/>
        </a:p>
      </dgm:t>
    </dgm:pt>
    <dgm:pt modelId="{1C7C3EE4-1E6D-4E3A-BC84-8469560D7ED8}" type="sibTrans" cxnId="{946C0A5E-8954-43FA-BE71-450BD4C4523F}">
      <dgm:prSet/>
      <dgm:spPr/>
      <dgm:t>
        <a:bodyPr/>
        <a:lstStyle/>
        <a:p>
          <a:endParaRPr lang="zh-CN" altLang="en-US"/>
        </a:p>
      </dgm:t>
    </dgm:pt>
    <dgm:pt modelId="{AB9139ED-B756-4C7F-BAE7-34E5268A90F1}">
      <dgm:prSet phldrT="[文本]" phldr="1"/>
      <dgm:spPr/>
      <dgm:t>
        <a:bodyPr/>
        <a:lstStyle/>
        <a:p>
          <a:endParaRPr lang="zh-CN" altLang="en-US"/>
        </a:p>
      </dgm:t>
    </dgm:pt>
    <dgm:pt modelId="{8080BD76-302D-420D-B7B0-9715DA7D38B8}" type="parTrans" cxnId="{9F61CBE2-A78E-4290-8793-1EFA9766CC04}">
      <dgm:prSet/>
      <dgm:spPr/>
      <dgm:t>
        <a:bodyPr/>
        <a:lstStyle/>
        <a:p>
          <a:endParaRPr lang="zh-CN" altLang="en-US"/>
        </a:p>
      </dgm:t>
    </dgm:pt>
    <dgm:pt modelId="{8D59260F-990F-4050-8234-4F4A6569E097}" type="sibTrans" cxnId="{9F61CBE2-A78E-4290-8793-1EFA9766CC04}">
      <dgm:prSet/>
      <dgm:spPr/>
      <dgm:t>
        <a:bodyPr/>
        <a:lstStyle/>
        <a:p>
          <a:endParaRPr lang="zh-CN" altLang="en-US"/>
        </a:p>
      </dgm:t>
    </dgm:pt>
    <dgm:pt modelId="{01A4A650-AEEE-4432-8513-EA0EA671A7EA}">
      <dgm:prSet phldrT="[文本]" phldr="1"/>
      <dgm:spPr/>
      <dgm:t>
        <a:bodyPr/>
        <a:lstStyle/>
        <a:p>
          <a:endParaRPr lang="zh-CN" altLang="en-US"/>
        </a:p>
      </dgm:t>
    </dgm:pt>
    <dgm:pt modelId="{07B22830-BFF8-4EB2-A998-148308DD44BB}" type="parTrans" cxnId="{0DB4DEF4-E955-4513-82B4-C8325DFB7155}">
      <dgm:prSet/>
      <dgm:spPr/>
      <dgm:t>
        <a:bodyPr/>
        <a:lstStyle/>
        <a:p>
          <a:endParaRPr lang="zh-CN" altLang="en-US"/>
        </a:p>
      </dgm:t>
    </dgm:pt>
    <dgm:pt modelId="{8E72A6B8-B87B-4889-8849-3740AE20FAA3}" type="sibTrans" cxnId="{0DB4DEF4-E955-4513-82B4-C8325DFB7155}">
      <dgm:prSet/>
      <dgm:spPr/>
      <dgm:t>
        <a:bodyPr/>
        <a:lstStyle/>
        <a:p>
          <a:endParaRPr lang="zh-CN" altLang="en-US"/>
        </a:p>
      </dgm:t>
    </dgm:pt>
    <dgm:pt modelId="{8B720376-81FC-41A9-A71A-51F7484E0F80}" type="pres">
      <dgm:prSet presAssocID="{AD95EBC9-0CFF-4170-9299-67DFB344CDF6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96A0FEE3-B734-4E7C-AD24-2FD424FBEF39}" type="pres">
      <dgm:prSet presAssocID="{0E341869-4A4A-4AF3-AF3A-635EFC298428}" presName="hierRoot1" presStyleCnt="0">
        <dgm:presLayoutVars>
          <dgm:hierBranch val="init"/>
        </dgm:presLayoutVars>
      </dgm:prSet>
      <dgm:spPr/>
    </dgm:pt>
    <dgm:pt modelId="{F44A40C9-1F5D-4D27-8B98-051B1880F71F}" type="pres">
      <dgm:prSet presAssocID="{0E341869-4A4A-4AF3-AF3A-635EFC298428}" presName="rootComposite1" presStyleCnt="0"/>
      <dgm:spPr/>
    </dgm:pt>
    <dgm:pt modelId="{48F99D6E-8FDE-4824-822A-C546F82F2A09}" type="pres">
      <dgm:prSet presAssocID="{0E341869-4A4A-4AF3-AF3A-635EFC298428}" presName="rootText1" presStyleLbl="node0" presStyleIdx="0" presStyleCnt="1">
        <dgm:presLayoutVars>
          <dgm:chPref val="3"/>
        </dgm:presLayoutVars>
      </dgm:prSet>
      <dgm:spPr/>
    </dgm:pt>
    <dgm:pt modelId="{B6F73C16-2F22-4951-A4FB-77D14B11F8F8}" type="pres">
      <dgm:prSet presAssocID="{0E341869-4A4A-4AF3-AF3A-635EFC298428}" presName="rootConnector1" presStyleLbl="node1" presStyleIdx="0" presStyleCnt="0"/>
      <dgm:spPr/>
    </dgm:pt>
    <dgm:pt modelId="{26E9E329-0E87-4BFD-8A6D-75E77C8D86D6}" type="pres">
      <dgm:prSet presAssocID="{0E341869-4A4A-4AF3-AF3A-635EFC298428}" presName="hierChild2" presStyleCnt="0"/>
      <dgm:spPr/>
    </dgm:pt>
    <dgm:pt modelId="{C0ADAB49-6D03-4015-A686-03CA7B1FD531}" type="pres">
      <dgm:prSet presAssocID="{023E2957-A2EC-4C3F-82F1-43983150D019}" presName="Name37" presStyleLbl="parChTrans1D2" presStyleIdx="0" presStyleCnt="5"/>
      <dgm:spPr/>
    </dgm:pt>
    <dgm:pt modelId="{CEC70B28-70C5-4F32-9863-35A2BE7AAA75}" type="pres">
      <dgm:prSet presAssocID="{ED5B692B-A1F4-4443-9155-CF8858BCC5BB}" presName="hierRoot2" presStyleCnt="0">
        <dgm:presLayoutVars>
          <dgm:hierBranch val="init"/>
        </dgm:presLayoutVars>
      </dgm:prSet>
      <dgm:spPr/>
    </dgm:pt>
    <dgm:pt modelId="{B2249CB6-8EA3-4C30-BCE8-2890842526AA}" type="pres">
      <dgm:prSet presAssocID="{ED5B692B-A1F4-4443-9155-CF8858BCC5BB}" presName="rootComposite" presStyleCnt="0"/>
      <dgm:spPr/>
    </dgm:pt>
    <dgm:pt modelId="{3B84B2EA-2831-421C-B0F1-E5F0D50E29E2}" type="pres">
      <dgm:prSet presAssocID="{ED5B692B-A1F4-4443-9155-CF8858BCC5BB}" presName="rootText" presStyleLbl="node2" presStyleIdx="0" presStyleCnt="5">
        <dgm:presLayoutVars>
          <dgm:chPref val="3"/>
        </dgm:presLayoutVars>
      </dgm:prSet>
      <dgm:spPr/>
    </dgm:pt>
    <dgm:pt modelId="{7B513245-2C65-476E-839A-9D9B67B619FA}" type="pres">
      <dgm:prSet presAssocID="{ED5B692B-A1F4-4443-9155-CF8858BCC5BB}" presName="rootConnector" presStyleLbl="node2" presStyleIdx="0" presStyleCnt="5"/>
      <dgm:spPr/>
    </dgm:pt>
    <dgm:pt modelId="{50C33F5E-3A8A-40E3-8C14-D01DC1E4AC3F}" type="pres">
      <dgm:prSet presAssocID="{ED5B692B-A1F4-4443-9155-CF8858BCC5BB}" presName="hierChild4" presStyleCnt="0"/>
      <dgm:spPr/>
    </dgm:pt>
    <dgm:pt modelId="{8855537B-4440-4CE6-B814-86BFAB2D4CB3}" type="pres">
      <dgm:prSet presAssocID="{ED5B692B-A1F4-4443-9155-CF8858BCC5BB}" presName="hierChild5" presStyleCnt="0"/>
      <dgm:spPr/>
    </dgm:pt>
    <dgm:pt modelId="{FFD13804-3C59-47DF-843D-7BE4907748FB}" type="pres">
      <dgm:prSet presAssocID="{2918408A-C1DB-4478-912B-DE0C5A5D6706}" presName="Name37" presStyleLbl="parChTrans1D2" presStyleIdx="1" presStyleCnt="5"/>
      <dgm:spPr/>
    </dgm:pt>
    <dgm:pt modelId="{5057DBF0-C620-495F-94E3-FAC48911D2EE}" type="pres">
      <dgm:prSet presAssocID="{9A31F864-77FF-47B0-BFB2-ADCD63458FEA}" presName="hierRoot2" presStyleCnt="0">
        <dgm:presLayoutVars>
          <dgm:hierBranch val="init"/>
        </dgm:presLayoutVars>
      </dgm:prSet>
      <dgm:spPr/>
    </dgm:pt>
    <dgm:pt modelId="{FA91803B-4121-47C3-87E7-FBDD4E2752F6}" type="pres">
      <dgm:prSet presAssocID="{9A31F864-77FF-47B0-BFB2-ADCD63458FEA}" presName="rootComposite" presStyleCnt="0"/>
      <dgm:spPr/>
    </dgm:pt>
    <dgm:pt modelId="{AE79B2DD-FABC-44FE-A428-B66528B1724F}" type="pres">
      <dgm:prSet presAssocID="{9A31F864-77FF-47B0-BFB2-ADCD63458FEA}" presName="rootText" presStyleLbl="node2" presStyleIdx="1" presStyleCnt="5">
        <dgm:presLayoutVars>
          <dgm:chPref val="3"/>
        </dgm:presLayoutVars>
      </dgm:prSet>
      <dgm:spPr/>
    </dgm:pt>
    <dgm:pt modelId="{97AD9BA7-A833-4FC5-A55C-4059F6484E9B}" type="pres">
      <dgm:prSet presAssocID="{9A31F864-77FF-47B0-BFB2-ADCD63458FEA}" presName="rootConnector" presStyleLbl="node2" presStyleIdx="1" presStyleCnt="5"/>
      <dgm:spPr/>
    </dgm:pt>
    <dgm:pt modelId="{4A92E076-D8A4-4460-9CAC-09EE9A435445}" type="pres">
      <dgm:prSet presAssocID="{9A31F864-77FF-47B0-BFB2-ADCD63458FEA}" presName="hierChild4" presStyleCnt="0"/>
      <dgm:spPr/>
    </dgm:pt>
    <dgm:pt modelId="{ECC770FD-9543-49E9-A005-0280380BC1BE}" type="pres">
      <dgm:prSet presAssocID="{9A31F864-77FF-47B0-BFB2-ADCD63458FEA}" presName="hierChild5" presStyleCnt="0"/>
      <dgm:spPr/>
    </dgm:pt>
    <dgm:pt modelId="{DDC403F0-59FF-4C9A-B469-5108FB8DEAE7}" type="pres">
      <dgm:prSet presAssocID="{DC57E88F-0780-47DB-B7D6-018CA7BFDBF3}" presName="Name37" presStyleLbl="parChTrans1D2" presStyleIdx="2" presStyleCnt="5"/>
      <dgm:spPr/>
    </dgm:pt>
    <dgm:pt modelId="{5E4CB391-A1B1-45FF-9E67-DDFA3888CD3D}" type="pres">
      <dgm:prSet presAssocID="{E7F0A879-F104-4088-8F5C-4E99902ED6B9}" presName="hierRoot2" presStyleCnt="0">
        <dgm:presLayoutVars>
          <dgm:hierBranch val="init"/>
        </dgm:presLayoutVars>
      </dgm:prSet>
      <dgm:spPr/>
    </dgm:pt>
    <dgm:pt modelId="{1BD44E2F-3DC5-4611-840F-7243828446EE}" type="pres">
      <dgm:prSet presAssocID="{E7F0A879-F104-4088-8F5C-4E99902ED6B9}" presName="rootComposite" presStyleCnt="0"/>
      <dgm:spPr/>
    </dgm:pt>
    <dgm:pt modelId="{9BFC0B83-1017-435F-B361-0A9827FEA6FF}" type="pres">
      <dgm:prSet presAssocID="{E7F0A879-F104-4088-8F5C-4E99902ED6B9}" presName="rootText" presStyleLbl="node2" presStyleIdx="2" presStyleCnt="5">
        <dgm:presLayoutVars>
          <dgm:chPref val="3"/>
        </dgm:presLayoutVars>
      </dgm:prSet>
      <dgm:spPr/>
    </dgm:pt>
    <dgm:pt modelId="{EF52D444-6E42-49CC-A466-57A2F1BD2E78}" type="pres">
      <dgm:prSet presAssocID="{E7F0A879-F104-4088-8F5C-4E99902ED6B9}" presName="rootConnector" presStyleLbl="node2" presStyleIdx="2" presStyleCnt="5"/>
      <dgm:spPr/>
    </dgm:pt>
    <dgm:pt modelId="{8B5D7EEF-4CDF-4FDA-A1A4-B880B1C501F6}" type="pres">
      <dgm:prSet presAssocID="{E7F0A879-F104-4088-8F5C-4E99902ED6B9}" presName="hierChild4" presStyleCnt="0"/>
      <dgm:spPr/>
    </dgm:pt>
    <dgm:pt modelId="{35DF93A2-D3DA-47EF-B450-330381DF92B0}" type="pres">
      <dgm:prSet presAssocID="{E7F0A879-F104-4088-8F5C-4E99902ED6B9}" presName="hierChild5" presStyleCnt="0"/>
      <dgm:spPr/>
    </dgm:pt>
    <dgm:pt modelId="{883F1E16-1227-463B-858D-6862876F2636}" type="pres">
      <dgm:prSet presAssocID="{8080BD76-302D-420D-B7B0-9715DA7D38B8}" presName="Name37" presStyleLbl="parChTrans1D2" presStyleIdx="3" presStyleCnt="5"/>
      <dgm:spPr/>
    </dgm:pt>
    <dgm:pt modelId="{6B5815FF-FD87-42DB-ADEC-3C7122D35AF5}" type="pres">
      <dgm:prSet presAssocID="{AB9139ED-B756-4C7F-BAE7-34E5268A90F1}" presName="hierRoot2" presStyleCnt="0">
        <dgm:presLayoutVars>
          <dgm:hierBranch val="init"/>
        </dgm:presLayoutVars>
      </dgm:prSet>
      <dgm:spPr/>
    </dgm:pt>
    <dgm:pt modelId="{2F4E42E3-0D3C-4A14-8A35-BE90744E55D4}" type="pres">
      <dgm:prSet presAssocID="{AB9139ED-B756-4C7F-BAE7-34E5268A90F1}" presName="rootComposite" presStyleCnt="0"/>
      <dgm:spPr/>
    </dgm:pt>
    <dgm:pt modelId="{3AF88E90-9B05-4865-AC1B-B3F3BAF076AB}" type="pres">
      <dgm:prSet presAssocID="{AB9139ED-B756-4C7F-BAE7-34E5268A90F1}" presName="rootText" presStyleLbl="node2" presStyleIdx="3" presStyleCnt="5">
        <dgm:presLayoutVars>
          <dgm:chPref val="3"/>
        </dgm:presLayoutVars>
      </dgm:prSet>
      <dgm:spPr/>
    </dgm:pt>
    <dgm:pt modelId="{61839E89-E50B-490B-9BB6-67339C701795}" type="pres">
      <dgm:prSet presAssocID="{AB9139ED-B756-4C7F-BAE7-34E5268A90F1}" presName="rootConnector" presStyleLbl="node2" presStyleIdx="3" presStyleCnt="5"/>
      <dgm:spPr/>
    </dgm:pt>
    <dgm:pt modelId="{9B8C787C-C043-4858-BD2A-A9B50F1D1CBB}" type="pres">
      <dgm:prSet presAssocID="{AB9139ED-B756-4C7F-BAE7-34E5268A90F1}" presName="hierChild4" presStyleCnt="0"/>
      <dgm:spPr/>
    </dgm:pt>
    <dgm:pt modelId="{25440745-1D43-4030-8162-C4336694EC05}" type="pres">
      <dgm:prSet presAssocID="{AB9139ED-B756-4C7F-BAE7-34E5268A90F1}" presName="hierChild5" presStyleCnt="0"/>
      <dgm:spPr/>
    </dgm:pt>
    <dgm:pt modelId="{E8026E6A-0788-4E5F-9830-5F03F197FE31}" type="pres">
      <dgm:prSet presAssocID="{07B22830-BFF8-4EB2-A998-148308DD44BB}" presName="Name37" presStyleLbl="parChTrans1D2" presStyleIdx="4" presStyleCnt="5"/>
      <dgm:spPr/>
    </dgm:pt>
    <dgm:pt modelId="{6A6F4DBA-E460-4DC4-9ABA-6F23FCBD48C4}" type="pres">
      <dgm:prSet presAssocID="{01A4A650-AEEE-4432-8513-EA0EA671A7EA}" presName="hierRoot2" presStyleCnt="0">
        <dgm:presLayoutVars>
          <dgm:hierBranch val="init"/>
        </dgm:presLayoutVars>
      </dgm:prSet>
      <dgm:spPr/>
    </dgm:pt>
    <dgm:pt modelId="{44E07A60-DC5B-4CB0-B8BE-81063DE73F28}" type="pres">
      <dgm:prSet presAssocID="{01A4A650-AEEE-4432-8513-EA0EA671A7EA}" presName="rootComposite" presStyleCnt="0"/>
      <dgm:spPr/>
    </dgm:pt>
    <dgm:pt modelId="{2D31D54E-88C1-452A-B74B-ED74762BD75D}" type="pres">
      <dgm:prSet presAssocID="{01A4A650-AEEE-4432-8513-EA0EA671A7EA}" presName="rootText" presStyleLbl="node2" presStyleIdx="4" presStyleCnt="5">
        <dgm:presLayoutVars>
          <dgm:chPref val="3"/>
        </dgm:presLayoutVars>
      </dgm:prSet>
      <dgm:spPr/>
    </dgm:pt>
    <dgm:pt modelId="{53235A29-EC09-42DE-A386-40B5C909AF1C}" type="pres">
      <dgm:prSet presAssocID="{01A4A650-AEEE-4432-8513-EA0EA671A7EA}" presName="rootConnector" presStyleLbl="node2" presStyleIdx="4" presStyleCnt="5"/>
      <dgm:spPr/>
    </dgm:pt>
    <dgm:pt modelId="{FA134931-7FC3-4607-904D-DE20BDB1D4CB}" type="pres">
      <dgm:prSet presAssocID="{01A4A650-AEEE-4432-8513-EA0EA671A7EA}" presName="hierChild4" presStyleCnt="0"/>
      <dgm:spPr/>
    </dgm:pt>
    <dgm:pt modelId="{CE2F0310-5E99-4279-9C38-7BE2C8F84922}" type="pres">
      <dgm:prSet presAssocID="{01A4A650-AEEE-4432-8513-EA0EA671A7EA}" presName="hierChild5" presStyleCnt="0"/>
      <dgm:spPr/>
    </dgm:pt>
    <dgm:pt modelId="{1A675447-6B39-4AE8-9569-3CA4A2AEAFAC}" type="pres">
      <dgm:prSet presAssocID="{0E341869-4A4A-4AF3-AF3A-635EFC298428}" presName="hierChild3" presStyleCnt="0"/>
      <dgm:spPr/>
    </dgm:pt>
  </dgm:ptLst>
  <dgm:cxnLst>
    <dgm:cxn modelId="{94350802-3A27-402A-94DF-7E7501163489}" type="presOf" srcId="{023E2957-A2EC-4C3F-82F1-43983150D019}" destId="{C0ADAB49-6D03-4015-A686-03CA7B1FD531}" srcOrd="0" destOrd="0" presId="urn:microsoft.com/office/officeart/2005/8/layout/orgChart1#1"/>
    <dgm:cxn modelId="{94EA5315-81D1-420C-9B02-1484FD9FBA9B}" type="presOf" srcId="{07B22830-BFF8-4EB2-A998-148308DD44BB}" destId="{E8026E6A-0788-4E5F-9830-5F03F197FE31}" srcOrd="0" destOrd="0" presId="urn:microsoft.com/office/officeart/2005/8/layout/orgChart1#1"/>
    <dgm:cxn modelId="{A19BF416-AA26-4257-B0CC-83E80EA0ADBE}" type="presOf" srcId="{DC57E88F-0780-47DB-B7D6-018CA7BFDBF3}" destId="{DDC403F0-59FF-4C9A-B469-5108FB8DEAE7}" srcOrd="0" destOrd="0" presId="urn:microsoft.com/office/officeart/2005/8/layout/orgChart1#1"/>
    <dgm:cxn modelId="{CE24ED19-F1FA-4EC4-96C6-ED28EA002227}" type="presOf" srcId="{01A4A650-AEEE-4432-8513-EA0EA671A7EA}" destId="{53235A29-EC09-42DE-A386-40B5C909AF1C}" srcOrd="1" destOrd="0" presId="urn:microsoft.com/office/officeart/2005/8/layout/orgChart1#1"/>
    <dgm:cxn modelId="{518A101F-7B06-440F-BBA0-3F9CE28781B0}" type="presOf" srcId="{ED5B692B-A1F4-4443-9155-CF8858BCC5BB}" destId="{3B84B2EA-2831-421C-B0F1-E5F0D50E29E2}" srcOrd="0" destOrd="0" presId="urn:microsoft.com/office/officeart/2005/8/layout/orgChart1#1"/>
    <dgm:cxn modelId="{4A79F724-E33D-4853-8BBA-B91F11E9873B}" type="presOf" srcId="{AB9139ED-B756-4C7F-BAE7-34E5268A90F1}" destId="{61839E89-E50B-490B-9BB6-67339C701795}" srcOrd="1" destOrd="0" presId="urn:microsoft.com/office/officeart/2005/8/layout/orgChart1#1"/>
    <dgm:cxn modelId="{55A60C2D-3927-4D6A-9967-E39F20211F18}" srcId="{0E341869-4A4A-4AF3-AF3A-635EFC298428}" destId="{9A31F864-77FF-47B0-BFB2-ADCD63458FEA}" srcOrd="1" destOrd="0" parTransId="{2918408A-C1DB-4478-912B-DE0C5A5D6706}" sibTransId="{0F7007FF-9924-4B98-A8E7-86DBA592DF4F}"/>
    <dgm:cxn modelId="{6C315034-E42C-416B-ABBA-4DE60ED9F830}" type="presOf" srcId="{01A4A650-AEEE-4432-8513-EA0EA671A7EA}" destId="{2D31D54E-88C1-452A-B74B-ED74762BD75D}" srcOrd="0" destOrd="0" presId="urn:microsoft.com/office/officeart/2005/8/layout/orgChart1#1"/>
    <dgm:cxn modelId="{946C0A5E-8954-43FA-BE71-450BD4C4523F}" srcId="{0E341869-4A4A-4AF3-AF3A-635EFC298428}" destId="{E7F0A879-F104-4088-8F5C-4E99902ED6B9}" srcOrd="2" destOrd="0" parTransId="{DC57E88F-0780-47DB-B7D6-018CA7BFDBF3}" sibTransId="{1C7C3EE4-1E6D-4E3A-BC84-8469560D7ED8}"/>
    <dgm:cxn modelId="{84A98069-887C-405A-8CF8-3FA5D7D76797}" type="presOf" srcId="{9A31F864-77FF-47B0-BFB2-ADCD63458FEA}" destId="{97AD9BA7-A833-4FC5-A55C-4059F6484E9B}" srcOrd="1" destOrd="0" presId="urn:microsoft.com/office/officeart/2005/8/layout/orgChart1#1"/>
    <dgm:cxn modelId="{39CD3351-8694-4ECE-AB49-E205E209E955}" type="presOf" srcId="{E7F0A879-F104-4088-8F5C-4E99902ED6B9}" destId="{9BFC0B83-1017-435F-B361-0A9827FEA6FF}" srcOrd="0" destOrd="0" presId="urn:microsoft.com/office/officeart/2005/8/layout/orgChart1#1"/>
    <dgm:cxn modelId="{06ABBC51-A21A-4B1A-BAB3-CC9E455B00EA}" type="presOf" srcId="{9A31F864-77FF-47B0-BFB2-ADCD63458FEA}" destId="{AE79B2DD-FABC-44FE-A428-B66528B1724F}" srcOrd="0" destOrd="0" presId="urn:microsoft.com/office/officeart/2005/8/layout/orgChart1#1"/>
    <dgm:cxn modelId="{F1D8EA58-319B-474D-A08E-FF1AAB5A2980}" type="presOf" srcId="{2918408A-C1DB-4478-912B-DE0C5A5D6706}" destId="{FFD13804-3C59-47DF-843D-7BE4907748FB}" srcOrd="0" destOrd="0" presId="urn:microsoft.com/office/officeart/2005/8/layout/orgChart1#1"/>
    <dgm:cxn modelId="{62C5B490-9B26-4A4D-8B22-DED683B3F703}" type="presOf" srcId="{8080BD76-302D-420D-B7B0-9715DA7D38B8}" destId="{883F1E16-1227-463B-858D-6862876F2636}" srcOrd="0" destOrd="0" presId="urn:microsoft.com/office/officeart/2005/8/layout/orgChart1#1"/>
    <dgm:cxn modelId="{F4986D94-2DD3-427B-B7FB-C6405D270C56}" type="presOf" srcId="{0E341869-4A4A-4AF3-AF3A-635EFC298428}" destId="{48F99D6E-8FDE-4824-822A-C546F82F2A09}" srcOrd="0" destOrd="0" presId="urn:microsoft.com/office/officeart/2005/8/layout/orgChart1#1"/>
    <dgm:cxn modelId="{9673F0A5-B68D-4C75-AF14-034C7F77D735}" srcId="{0E341869-4A4A-4AF3-AF3A-635EFC298428}" destId="{ED5B692B-A1F4-4443-9155-CF8858BCC5BB}" srcOrd="0" destOrd="0" parTransId="{023E2957-A2EC-4C3F-82F1-43983150D019}" sibTransId="{52973EBB-CD8D-4B03-AEE9-CF3DAE05B763}"/>
    <dgm:cxn modelId="{2A1F3FA6-3F8C-44CB-998F-D25B837741E4}" type="presOf" srcId="{0E341869-4A4A-4AF3-AF3A-635EFC298428}" destId="{B6F73C16-2F22-4951-A4FB-77D14B11F8F8}" srcOrd="1" destOrd="0" presId="urn:microsoft.com/office/officeart/2005/8/layout/orgChart1#1"/>
    <dgm:cxn modelId="{60BA48CA-8910-4B6A-82AF-CAF382BB3805}" type="presOf" srcId="{AB9139ED-B756-4C7F-BAE7-34E5268A90F1}" destId="{3AF88E90-9B05-4865-AC1B-B3F3BAF076AB}" srcOrd="0" destOrd="0" presId="urn:microsoft.com/office/officeart/2005/8/layout/orgChart1#1"/>
    <dgm:cxn modelId="{70C549D6-8B7B-4AA7-B78E-14C636F3AB9E}" srcId="{AD95EBC9-0CFF-4170-9299-67DFB344CDF6}" destId="{0E341869-4A4A-4AF3-AF3A-635EFC298428}" srcOrd="0" destOrd="0" parTransId="{C70D54E2-41AB-44B9-AFFF-63E87870E329}" sibTransId="{480E2CB1-1072-4B06-A7ED-DBB3A39AA40D}"/>
    <dgm:cxn modelId="{8F40C7D7-31FB-4253-9BFA-94CA4890C26F}" type="presOf" srcId="{E7F0A879-F104-4088-8F5C-4E99902ED6B9}" destId="{EF52D444-6E42-49CC-A466-57A2F1BD2E78}" srcOrd="1" destOrd="0" presId="urn:microsoft.com/office/officeart/2005/8/layout/orgChart1#1"/>
    <dgm:cxn modelId="{9F61CBE2-A78E-4290-8793-1EFA9766CC04}" srcId="{0E341869-4A4A-4AF3-AF3A-635EFC298428}" destId="{AB9139ED-B756-4C7F-BAE7-34E5268A90F1}" srcOrd="3" destOrd="0" parTransId="{8080BD76-302D-420D-B7B0-9715DA7D38B8}" sibTransId="{8D59260F-990F-4050-8234-4F4A6569E097}"/>
    <dgm:cxn modelId="{C1A201E6-365F-4DB8-B3EE-B7A885E55B91}" type="presOf" srcId="{ED5B692B-A1F4-4443-9155-CF8858BCC5BB}" destId="{7B513245-2C65-476E-839A-9D9B67B619FA}" srcOrd="1" destOrd="0" presId="urn:microsoft.com/office/officeart/2005/8/layout/orgChart1#1"/>
    <dgm:cxn modelId="{7F5073EE-4247-45AC-B189-811EE5F42FA1}" type="presOf" srcId="{AD95EBC9-0CFF-4170-9299-67DFB344CDF6}" destId="{8B720376-81FC-41A9-A71A-51F7484E0F80}" srcOrd="0" destOrd="0" presId="urn:microsoft.com/office/officeart/2005/8/layout/orgChart1#1"/>
    <dgm:cxn modelId="{0DB4DEF4-E955-4513-82B4-C8325DFB7155}" srcId="{0E341869-4A4A-4AF3-AF3A-635EFC298428}" destId="{01A4A650-AEEE-4432-8513-EA0EA671A7EA}" srcOrd="4" destOrd="0" parTransId="{07B22830-BFF8-4EB2-A998-148308DD44BB}" sibTransId="{8E72A6B8-B87B-4889-8849-3740AE20FAA3}"/>
    <dgm:cxn modelId="{4EC1E52B-92E5-4D6F-8D83-EF30AD5A6CF7}" type="presParOf" srcId="{8B720376-81FC-41A9-A71A-51F7484E0F80}" destId="{96A0FEE3-B734-4E7C-AD24-2FD424FBEF39}" srcOrd="0" destOrd="0" presId="urn:microsoft.com/office/officeart/2005/8/layout/orgChart1#1"/>
    <dgm:cxn modelId="{2AB2AB20-2654-4AF9-82F1-E5DA87D517B9}" type="presParOf" srcId="{96A0FEE3-B734-4E7C-AD24-2FD424FBEF39}" destId="{F44A40C9-1F5D-4D27-8B98-051B1880F71F}" srcOrd="0" destOrd="0" presId="urn:microsoft.com/office/officeart/2005/8/layout/orgChart1#1"/>
    <dgm:cxn modelId="{AF654574-449D-435E-8BD5-E2FA61487C1C}" type="presParOf" srcId="{F44A40C9-1F5D-4D27-8B98-051B1880F71F}" destId="{48F99D6E-8FDE-4824-822A-C546F82F2A09}" srcOrd="0" destOrd="0" presId="urn:microsoft.com/office/officeart/2005/8/layout/orgChart1#1"/>
    <dgm:cxn modelId="{87A715FC-4298-4F7F-920A-DC1AFCB2F9FB}" type="presParOf" srcId="{F44A40C9-1F5D-4D27-8B98-051B1880F71F}" destId="{B6F73C16-2F22-4951-A4FB-77D14B11F8F8}" srcOrd="1" destOrd="0" presId="urn:microsoft.com/office/officeart/2005/8/layout/orgChart1#1"/>
    <dgm:cxn modelId="{EB3355F4-FED9-4B3D-984F-3FE9FAA0864E}" type="presParOf" srcId="{96A0FEE3-B734-4E7C-AD24-2FD424FBEF39}" destId="{26E9E329-0E87-4BFD-8A6D-75E77C8D86D6}" srcOrd="1" destOrd="0" presId="urn:microsoft.com/office/officeart/2005/8/layout/orgChart1#1"/>
    <dgm:cxn modelId="{B17C7BC1-6DDA-4FA1-855E-DA6B408644A9}" type="presParOf" srcId="{26E9E329-0E87-4BFD-8A6D-75E77C8D86D6}" destId="{C0ADAB49-6D03-4015-A686-03CA7B1FD531}" srcOrd="0" destOrd="0" presId="urn:microsoft.com/office/officeart/2005/8/layout/orgChart1#1"/>
    <dgm:cxn modelId="{3DF16A87-3F4B-45A7-9852-BDB98BDE0978}" type="presParOf" srcId="{26E9E329-0E87-4BFD-8A6D-75E77C8D86D6}" destId="{CEC70B28-70C5-4F32-9863-35A2BE7AAA75}" srcOrd="1" destOrd="0" presId="urn:microsoft.com/office/officeart/2005/8/layout/orgChart1#1"/>
    <dgm:cxn modelId="{EFE1B0A9-8E73-4C57-A8F2-710DDB8FF997}" type="presParOf" srcId="{CEC70B28-70C5-4F32-9863-35A2BE7AAA75}" destId="{B2249CB6-8EA3-4C30-BCE8-2890842526AA}" srcOrd="0" destOrd="0" presId="urn:microsoft.com/office/officeart/2005/8/layout/orgChart1#1"/>
    <dgm:cxn modelId="{8BA5C867-D5C9-4A82-8D87-426E77B91EBD}" type="presParOf" srcId="{B2249CB6-8EA3-4C30-BCE8-2890842526AA}" destId="{3B84B2EA-2831-421C-B0F1-E5F0D50E29E2}" srcOrd="0" destOrd="0" presId="urn:microsoft.com/office/officeart/2005/8/layout/orgChart1#1"/>
    <dgm:cxn modelId="{2FBF6F5F-4950-4BF5-BB39-D9322E492924}" type="presParOf" srcId="{B2249CB6-8EA3-4C30-BCE8-2890842526AA}" destId="{7B513245-2C65-476E-839A-9D9B67B619FA}" srcOrd="1" destOrd="0" presId="urn:microsoft.com/office/officeart/2005/8/layout/orgChart1#1"/>
    <dgm:cxn modelId="{DA3E05DD-B4FF-4D84-B647-2AC3F8AFDA66}" type="presParOf" srcId="{CEC70B28-70C5-4F32-9863-35A2BE7AAA75}" destId="{50C33F5E-3A8A-40E3-8C14-D01DC1E4AC3F}" srcOrd="1" destOrd="0" presId="urn:microsoft.com/office/officeart/2005/8/layout/orgChart1#1"/>
    <dgm:cxn modelId="{CD5DD49D-0D9C-4A14-945B-20B98E0EE831}" type="presParOf" srcId="{CEC70B28-70C5-4F32-9863-35A2BE7AAA75}" destId="{8855537B-4440-4CE6-B814-86BFAB2D4CB3}" srcOrd="2" destOrd="0" presId="urn:microsoft.com/office/officeart/2005/8/layout/orgChart1#1"/>
    <dgm:cxn modelId="{5391A820-EE43-4FFA-BBFE-C56E669F6C8E}" type="presParOf" srcId="{26E9E329-0E87-4BFD-8A6D-75E77C8D86D6}" destId="{FFD13804-3C59-47DF-843D-7BE4907748FB}" srcOrd="2" destOrd="0" presId="urn:microsoft.com/office/officeart/2005/8/layout/orgChart1#1"/>
    <dgm:cxn modelId="{7C8D1CC2-6617-4ECA-AB23-81665D8D9BB7}" type="presParOf" srcId="{26E9E329-0E87-4BFD-8A6D-75E77C8D86D6}" destId="{5057DBF0-C620-495F-94E3-FAC48911D2EE}" srcOrd="3" destOrd="0" presId="urn:microsoft.com/office/officeart/2005/8/layout/orgChart1#1"/>
    <dgm:cxn modelId="{A22F1E49-CE93-40DF-A8D8-99D0A00E0582}" type="presParOf" srcId="{5057DBF0-C620-495F-94E3-FAC48911D2EE}" destId="{FA91803B-4121-47C3-87E7-FBDD4E2752F6}" srcOrd="0" destOrd="0" presId="urn:microsoft.com/office/officeart/2005/8/layout/orgChart1#1"/>
    <dgm:cxn modelId="{B46C8E64-9AC3-4D6A-AAE9-B0FB900F161F}" type="presParOf" srcId="{FA91803B-4121-47C3-87E7-FBDD4E2752F6}" destId="{AE79B2DD-FABC-44FE-A428-B66528B1724F}" srcOrd="0" destOrd="0" presId="urn:microsoft.com/office/officeart/2005/8/layout/orgChart1#1"/>
    <dgm:cxn modelId="{30078279-20E0-4C3C-9578-10EAE2117C66}" type="presParOf" srcId="{FA91803B-4121-47C3-87E7-FBDD4E2752F6}" destId="{97AD9BA7-A833-4FC5-A55C-4059F6484E9B}" srcOrd="1" destOrd="0" presId="urn:microsoft.com/office/officeart/2005/8/layout/orgChart1#1"/>
    <dgm:cxn modelId="{D6B4FFFF-AD2E-4D97-8915-DD5B65C23692}" type="presParOf" srcId="{5057DBF0-C620-495F-94E3-FAC48911D2EE}" destId="{4A92E076-D8A4-4460-9CAC-09EE9A435445}" srcOrd="1" destOrd="0" presId="urn:microsoft.com/office/officeart/2005/8/layout/orgChart1#1"/>
    <dgm:cxn modelId="{74156619-02FF-4369-A42E-0507D5F966B4}" type="presParOf" srcId="{5057DBF0-C620-495F-94E3-FAC48911D2EE}" destId="{ECC770FD-9543-49E9-A005-0280380BC1BE}" srcOrd="2" destOrd="0" presId="urn:microsoft.com/office/officeart/2005/8/layout/orgChart1#1"/>
    <dgm:cxn modelId="{DD94B1D6-0940-4894-B15F-4AD5E929B76D}" type="presParOf" srcId="{26E9E329-0E87-4BFD-8A6D-75E77C8D86D6}" destId="{DDC403F0-59FF-4C9A-B469-5108FB8DEAE7}" srcOrd="4" destOrd="0" presId="urn:microsoft.com/office/officeart/2005/8/layout/orgChart1#1"/>
    <dgm:cxn modelId="{75C23AE6-0E15-4D60-9BCE-A2B76CAD89D1}" type="presParOf" srcId="{26E9E329-0E87-4BFD-8A6D-75E77C8D86D6}" destId="{5E4CB391-A1B1-45FF-9E67-DDFA3888CD3D}" srcOrd="5" destOrd="0" presId="urn:microsoft.com/office/officeart/2005/8/layout/orgChart1#1"/>
    <dgm:cxn modelId="{EA25ED2E-6867-44BF-865C-C89B632E8338}" type="presParOf" srcId="{5E4CB391-A1B1-45FF-9E67-DDFA3888CD3D}" destId="{1BD44E2F-3DC5-4611-840F-7243828446EE}" srcOrd="0" destOrd="0" presId="urn:microsoft.com/office/officeart/2005/8/layout/orgChart1#1"/>
    <dgm:cxn modelId="{739BAC5B-9C07-453D-8635-B273A28186B0}" type="presParOf" srcId="{1BD44E2F-3DC5-4611-840F-7243828446EE}" destId="{9BFC0B83-1017-435F-B361-0A9827FEA6FF}" srcOrd="0" destOrd="0" presId="urn:microsoft.com/office/officeart/2005/8/layout/orgChart1#1"/>
    <dgm:cxn modelId="{515DBB74-7F50-4FBE-A053-4A4F058CD617}" type="presParOf" srcId="{1BD44E2F-3DC5-4611-840F-7243828446EE}" destId="{EF52D444-6E42-49CC-A466-57A2F1BD2E78}" srcOrd="1" destOrd="0" presId="urn:microsoft.com/office/officeart/2005/8/layout/orgChart1#1"/>
    <dgm:cxn modelId="{B9F1C6EF-4BA5-4E1B-8B3F-08F3B5BC4207}" type="presParOf" srcId="{5E4CB391-A1B1-45FF-9E67-DDFA3888CD3D}" destId="{8B5D7EEF-4CDF-4FDA-A1A4-B880B1C501F6}" srcOrd="1" destOrd="0" presId="urn:microsoft.com/office/officeart/2005/8/layout/orgChart1#1"/>
    <dgm:cxn modelId="{8172DD08-015D-478C-9B4B-4CC3ABF04C88}" type="presParOf" srcId="{5E4CB391-A1B1-45FF-9E67-DDFA3888CD3D}" destId="{35DF93A2-D3DA-47EF-B450-330381DF92B0}" srcOrd="2" destOrd="0" presId="urn:microsoft.com/office/officeart/2005/8/layout/orgChart1#1"/>
    <dgm:cxn modelId="{F7B5A97E-38B9-4338-9498-2B7C10362F2B}" type="presParOf" srcId="{26E9E329-0E87-4BFD-8A6D-75E77C8D86D6}" destId="{883F1E16-1227-463B-858D-6862876F2636}" srcOrd="6" destOrd="0" presId="urn:microsoft.com/office/officeart/2005/8/layout/orgChart1#1"/>
    <dgm:cxn modelId="{1027ABF1-FDEB-4FB5-9016-C77A8E844F83}" type="presParOf" srcId="{26E9E329-0E87-4BFD-8A6D-75E77C8D86D6}" destId="{6B5815FF-FD87-42DB-ADEC-3C7122D35AF5}" srcOrd="7" destOrd="0" presId="urn:microsoft.com/office/officeart/2005/8/layout/orgChart1#1"/>
    <dgm:cxn modelId="{BDFEECB8-71CD-48FA-90C5-20B08D808821}" type="presParOf" srcId="{6B5815FF-FD87-42DB-ADEC-3C7122D35AF5}" destId="{2F4E42E3-0D3C-4A14-8A35-BE90744E55D4}" srcOrd="0" destOrd="0" presId="urn:microsoft.com/office/officeart/2005/8/layout/orgChart1#1"/>
    <dgm:cxn modelId="{80A819CD-59CA-4443-B835-C87CFD1AA99A}" type="presParOf" srcId="{2F4E42E3-0D3C-4A14-8A35-BE90744E55D4}" destId="{3AF88E90-9B05-4865-AC1B-B3F3BAF076AB}" srcOrd="0" destOrd="0" presId="urn:microsoft.com/office/officeart/2005/8/layout/orgChart1#1"/>
    <dgm:cxn modelId="{CB2DFE53-3F33-462F-89C2-124E4EF243EA}" type="presParOf" srcId="{2F4E42E3-0D3C-4A14-8A35-BE90744E55D4}" destId="{61839E89-E50B-490B-9BB6-67339C701795}" srcOrd="1" destOrd="0" presId="urn:microsoft.com/office/officeart/2005/8/layout/orgChart1#1"/>
    <dgm:cxn modelId="{06D529D6-6012-4215-9BD3-26D27D0EDF2A}" type="presParOf" srcId="{6B5815FF-FD87-42DB-ADEC-3C7122D35AF5}" destId="{9B8C787C-C043-4858-BD2A-A9B50F1D1CBB}" srcOrd="1" destOrd="0" presId="urn:microsoft.com/office/officeart/2005/8/layout/orgChart1#1"/>
    <dgm:cxn modelId="{A2B11AF2-A181-477C-9382-28C3A5E4CFF1}" type="presParOf" srcId="{6B5815FF-FD87-42DB-ADEC-3C7122D35AF5}" destId="{25440745-1D43-4030-8162-C4336694EC05}" srcOrd="2" destOrd="0" presId="urn:microsoft.com/office/officeart/2005/8/layout/orgChart1#1"/>
    <dgm:cxn modelId="{722FD73B-0BD3-4941-96C9-D5407764720F}" type="presParOf" srcId="{26E9E329-0E87-4BFD-8A6D-75E77C8D86D6}" destId="{E8026E6A-0788-4E5F-9830-5F03F197FE31}" srcOrd="8" destOrd="0" presId="urn:microsoft.com/office/officeart/2005/8/layout/orgChart1#1"/>
    <dgm:cxn modelId="{BB57B668-AA5A-4225-8CA9-364429A22CCF}" type="presParOf" srcId="{26E9E329-0E87-4BFD-8A6D-75E77C8D86D6}" destId="{6A6F4DBA-E460-4DC4-9ABA-6F23FCBD48C4}" srcOrd="9" destOrd="0" presId="urn:microsoft.com/office/officeart/2005/8/layout/orgChart1#1"/>
    <dgm:cxn modelId="{EB9BE079-6295-4D50-A395-BAA066A06A46}" type="presParOf" srcId="{6A6F4DBA-E460-4DC4-9ABA-6F23FCBD48C4}" destId="{44E07A60-DC5B-4CB0-B8BE-81063DE73F28}" srcOrd="0" destOrd="0" presId="urn:microsoft.com/office/officeart/2005/8/layout/orgChart1#1"/>
    <dgm:cxn modelId="{2A3D00DE-5426-466E-8307-EB2AFD780BD2}" type="presParOf" srcId="{44E07A60-DC5B-4CB0-B8BE-81063DE73F28}" destId="{2D31D54E-88C1-452A-B74B-ED74762BD75D}" srcOrd="0" destOrd="0" presId="urn:microsoft.com/office/officeart/2005/8/layout/orgChart1#1"/>
    <dgm:cxn modelId="{B1209D52-3286-4227-873C-F1A1C6F900AC}" type="presParOf" srcId="{44E07A60-DC5B-4CB0-B8BE-81063DE73F28}" destId="{53235A29-EC09-42DE-A386-40B5C909AF1C}" srcOrd="1" destOrd="0" presId="urn:microsoft.com/office/officeart/2005/8/layout/orgChart1#1"/>
    <dgm:cxn modelId="{08B0DE76-68EA-4F6A-9B19-34291F9934F8}" type="presParOf" srcId="{6A6F4DBA-E460-4DC4-9ABA-6F23FCBD48C4}" destId="{FA134931-7FC3-4607-904D-DE20BDB1D4CB}" srcOrd="1" destOrd="0" presId="urn:microsoft.com/office/officeart/2005/8/layout/orgChart1#1"/>
    <dgm:cxn modelId="{DBB7A2BA-3762-4F39-A3B8-EA736DB215B9}" type="presParOf" srcId="{6A6F4DBA-E460-4DC4-9ABA-6F23FCBD48C4}" destId="{CE2F0310-5E99-4279-9C38-7BE2C8F84922}" srcOrd="2" destOrd="0" presId="urn:microsoft.com/office/officeart/2005/8/layout/orgChart1#1"/>
    <dgm:cxn modelId="{03816CBA-DEFE-40FE-B32F-770E7968BCF0}" type="presParOf" srcId="{96A0FEE3-B734-4E7C-AD24-2FD424FBEF39}" destId="{1A675447-6B39-4AE8-9569-3CA4A2AEAFAC}" srcOrd="2" destOrd="0" presId="urn:microsoft.com/office/officeart/2005/8/layout/orgChart1#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8026E6A-0788-4E5F-9830-5F03F197FE31}">
      <dsp:nvSpPr>
        <dsp:cNvPr id="0" name=""/>
        <dsp:cNvSpPr/>
      </dsp:nvSpPr>
      <dsp:spPr>
        <a:xfrm>
          <a:off x="2307700" y="1301884"/>
          <a:ext cx="1912219" cy="1659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82968"/>
              </a:lnTo>
              <a:lnTo>
                <a:pt x="1912219" y="82968"/>
              </a:lnTo>
              <a:lnTo>
                <a:pt x="1912219" y="16593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83F1E16-1227-463B-858D-6862876F2636}">
      <dsp:nvSpPr>
        <dsp:cNvPr id="0" name=""/>
        <dsp:cNvSpPr/>
      </dsp:nvSpPr>
      <dsp:spPr>
        <a:xfrm>
          <a:off x="2307700" y="1301884"/>
          <a:ext cx="956109" cy="1659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82968"/>
              </a:lnTo>
              <a:lnTo>
                <a:pt x="956109" y="82968"/>
              </a:lnTo>
              <a:lnTo>
                <a:pt x="956109" y="16593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DC403F0-59FF-4C9A-B469-5108FB8DEAE7}">
      <dsp:nvSpPr>
        <dsp:cNvPr id="0" name=""/>
        <dsp:cNvSpPr/>
      </dsp:nvSpPr>
      <dsp:spPr>
        <a:xfrm>
          <a:off x="2261980" y="1301884"/>
          <a:ext cx="91440" cy="16593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6593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FD13804-3C59-47DF-843D-7BE4907748FB}">
      <dsp:nvSpPr>
        <dsp:cNvPr id="0" name=""/>
        <dsp:cNvSpPr/>
      </dsp:nvSpPr>
      <dsp:spPr>
        <a:xfrm>
          <a:off x="1351590" y="1301884"/>
          <a:ext cx="956109" cy="165936"/>
        </a:xfrm>
        <a:custGeom>
          <a:avLst/>
          <a:gdLst/>
          <a:ahLst/>
          <a:cxnLst/>
          <a:rect l="0" t="0" r="0" b="0"/>
          <a:pathLst>
            <a:path>
              <a:moveTo>
                <a:pt x="956109" y="0"/>
              </a:moveTo>
              <a:lnTo>
                <a:pt x="956109" y="82968"/>
              </a:lnTo>
              <a:lnTo>
                <a:pt x="0" y="82968"/>
              </a:lnTo>
              <a:lnTo>
                <a:pt x="0" y="16593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0ADAB49-6D03-4015-A686-03CA7B1FD531}">
      <dsp:nvSpPr>
        <dsp:cNvPr id="0" name=""/>
        <dsp:cNvSpPr/>
      </dsp:nvSpPr>
      <dsp:spPr>
        <a:xfrm>
          <a:off x="395481" y="1301884"/>
          <a:ext cx="1912219" cy="165936"/>
        </a:xfrm>
        <a:custGeom>
          <a:avLst/>
          <a:gdLst/>
          <a:ahLst/>
          <a:cxnLst/>
          <a:rect l="0" t="0" r="0" b="0"/>
          <a:pathLst>
            <a:path>
              <a:moveTo>
                <a:pt x="1912219" y="0"/>
              </a:moveTo>
              <a:lnTo>
                <a:pt x="1912219" y="82968"/>
              </a:lnTo>
              <a:lnTo>
                <a:pt x="0" y="82968"/>
              </a:lnTo>
              <a:lnTo>
                <a:pt x="0" y="16593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8F99D6E-8FDE-4824-822A-C546F82F2A09}">
      <dsp:nvSpPr>
        <dsp:cNvPr id="0" name=""/>
        <dsp:cNvSpPr/>
      </dsp:nvSpPr>
      <dsp:spPr>
        <a:xfrm>
          <a:off x="1912613" y="906797"/>
          <a:ext cx="790173" cy="39508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CN" altLang="en-US" sz="2400" kern="1200"/>
        </a:p>
      </dsp:txBody>
      <dsp:txXfrm>
        <a:off x="1912613" y="906797"/>
        <a:ext cx="790173" cy="395086"/>
      </dsp:txXfrm>
    </dsp:sp>
    <dsp:sp modelId="{3B84B2EA-2831-421C-B0F1-E5F0D50E29E2}">
      <dsp:nvSpPr>
        <dsp:cNvPr id="0" name=""/>
        <dsp:cNvSpPr/>
      </dsp:nvSpPr>
      <dsp:spPr>
        <a:xfrm>
          <a:off x="394" y="1467820"/>
          <a:ext cx="790173" cy="39508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CN" altLang="en-US" sz="2400" kern="1200"/>
        </a:p>
      </dsp:txBody>
      <dsp:txXfrm>
        <a:off x="394" y="1467820"/>
        <a:ext cx="790173" cy="395086"/>
      </dsp:txXfrm>
    </dsp:sp>
    <dsp:sp modelId="{AE79B2DD-FABC-44FE-A428-B66528B1724F}">
      <dsp:nvSpPr>
        <dsp:cNvPr id="0" name=""/>
        <dsp:cNvSpPr/>
      </dsp:nvSpPr>
      <dsp:spPr>
        <a:xfrm>
          <a:off x="956504" y="1467820"/>
          <a:ext cx="790173" cy="39508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CN" altLang="en-US" sz="2400" kern="1200"/>
        </a:p>
      </dsp:txBody>
      <dsp:txXfrm>
        <a:off x="956504" y="1467820"/>
        <a:ext cx="790173" cy="395086"/>
      </dsp:txXfrm>
    </dsp:sp>
    <dsp:sp modelId="{9BFC0B83-1017-435F-B361-0A9827FEA6FF}">
      <dsp:nvSpPr>
        <dsp:cNvPr id="0" name=""/>
        <dsp:cNvSpPr/>
      </dsp:nvSpPr>
      <dsp:spPr>
        <a:xfrm>
          <a:off x="1912613" y="1467820"/>
          <a:ext cx="790173" cy="39508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CN" altLang="en-US" sz="2400" kern="1200"/>
        </a:p>
      </dsp:txBody>
      <dsp:txXfrm>
        <a:off x="1912613" y="1467820"/>
        <a:ext cx="790173" cy="395086"/>
      </dsp:txXfrm>
    </dsp:sp>
    <dsp:sp modelId="{3AF88E90-9B05-4865-AC1B-B3F3BAF076AB}">
      <dsp:nvSpPr>
        <dsp:cNvPr id="0" name=""/>
        <dsp:cNvSpPr/>
      </dsp:nvSpPr>
      <dsp:spPr>
        <a:xfrm>
          <a:off x="2868723" y="1467820"/>
          <a:ext cx="790173" cy="39508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CN" altLang="en-US" sz="2400" kern="1200"/>
        </a:p>
      </dsp:txBody>
      <dsp:txXfrm>
        <a:off x="2868723" y="1467820"/>
        <a:ext cx="790173" cy="395086"/>
      </dsp:txXfrm>
    </dsp:sp>
    <dsp:sp modelId="{2D31D54E-88C1-452A-B74B-ED74762BD75D}">
      <dsp:nvSpPr>
        <dsp:cNvPr id="0" name=""/>
        <dsp:cNvSpPr/>
      </dsp:nvSpPr>
      <dsp:spPr>
        <a:xfrm>
          <a:off x="3824833" y="1467820"/>
          <a:ext cx="790173" cy="39508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zh-CN" altLang="en-US" sz="2400" kern="1200"/>
        </a:p>
      </dsp:txBody>
      <dsp:txXfrm>
        <a:off x="3824833" y="1467820"/>
        <a:ext cx="790173" cy="39508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#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linDir" val="fromT"/>
                  <dgm:param type="chAlign" val="r"/>
                </dgm:alg>
              </dgm:if>
              <dgm:if name="Name23" func="var" arg="hierBranch" op="equ" val="r">
                <dgm:alg type="hierChild">
                  <dgm:param type="linDir" val="fromT"/>
                  <dgm:param type="chAlign" val="l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linDir" val="fromL"/>
                      <dgm:param type="chAlign" val="l"/>
                      <dgm:param type="secLinDir" val="fromT"/>
                      <dgm:param type="secChAlign" val="t"/>
                    </dgm:alg>
                  </dgm:if>
                  <dgm:else name="Name27">
                    <dgm:alg type="hierChild">
                      <dgm:param type="linDir" val="fromR"/>
                      <dgm:param type="chAlign" val="l"/>
                      <dgm:param type="secLinDir" val="fromT"/>
                      <dgm:param type="secChAlign" val="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dim" val="1D"/>
                                    <dgm:param type="endSty" val="noArr"/>
                                    <dgm:param type="connRout" val="bend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srcNode" val="rootConnector"/>
                                    <dgm:param type="dim" val="1D"/>
                                    <dgm:param type="endSty" val="noArr"/>
                                    <dgm:param type="connRout" val="bend"/>
                                    <dgm:param type="begPts" val="bCtr"/>
                                    <dgm:param type="endPts" val="midL mid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dim" val="1D"/>
                                <dgm:param type="endSty" val="noArr"/>
                                <dgm:param type="connRout" val="bend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dim" val="1D"/>
                                <dgm:param type="endSty" val="noArr"/>
                                <dgm:param type="connRout" val="bend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srcNode" val="rootConnector1"/>
                                <dgm:param type="dim" val="1D"/>
                                <dgm:param type="endSty" val="noArr"/>
                                <dgm:param type="connRout" val="bend"/>
                                <dgm:param type="begPts" val="bCtr"/>
                                <dgm:param type="endPts" val="midL midR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dim" val="1D"/>
                                <dgm:param type="endSty" val="noArr"/>
                                <dgm:param type="connRout" val="bend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srcNode" val="rootConnector"/>
                                <dgm:param type="dim" val="1D"/>
                                <dgm:param type="endSty" val="noArr"/>
                                <dgm:param type="connRout" val="bend"/>
                                <dgm:param type="begPts" val="bCtr"/>
                                <dgm:param type="endPts" val="midL mid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linDir" val="fromT"/>
                        <dgm:param type="chAlign" val="r"/>
                      </dgm:alg>
                    </dgm:if>
                    <dgm:if name="Name85" func="var" arg="hierBranch" op="equ" val="r">
                      <dgm:alg type="hierChild">
                        <dgm:param type="linDir" val="fromT"/>
                        <dgm:param type="chAlign" val="l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linDir" val="fromL"/>
                            <dgm:param type="chAlign" val="l"/>
                            <dgm:param type="secLinDir" val="fromT"/>
                            <dgm:param type="secChAlign" val="t"/>
                          </dgm:alg>
                        </dgm:if>
                        <dgm:else name="Name89">
                          <dgm:alg type="hierChild">
                            <dgm:param type="linDir" val="fromR"/>
                            <dgm:param type="chAlign" val="l"/>
                            <dgm:param type="secLinDir" val="fromT"/>
                            <dgm:param type="secChAlign" val="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linDir" val="fromL"/>
                        <dgm:param type="chAlign" val="l"/>
                        <dgm:param type="secLinDir" val="fromT"/>
                        <dgm:param type="secChAlign" val="t"/>
                      </dgm:alg>
                    </dgm:if>
                    <dgm:else name="Name105">
                      <dgm:alg type="hierChild">
                        <dgm:param type="linDir" val="fromR"/>
                        <dgm:param type="chAlign" val="l"/>
                        <dgm:param type="secLinDir" val="fromT"/>
                        <dgm:param type="secChAlign" val="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linDir" val="fromL"/>
                  <dgm:param type="chAlign" val="l"/>
                  <dgm:param type="secLinDir" val="fromT"/>
                  <dgm:param type="secChAlign" val="t"/>
                </dgm:alg>
              </dgm:if>
              <dgm:else name="Name109">
                <dgm:alg type="hierChild">
                  <dgm:param type="linDir" val="fromR"/>
                  <dgm:param type="chAlign" val="l"/>
                  <dgm:param type="secLinDir" val="fromT"/>
                  <dgm:param type="secChAlign" val="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dim" val="1D"/>
                    <dgm:param type="endSty" val="noArr"/>
                    <dgm:param type="connRout" val="bend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linDir" val="fromT"/>
                        <dgm:param type="chAlign" val="r"/>
                      </dgm:alg>
                    </dgm:if>
                    <dgm:if name="Name129" func="var" arg="hierBranch" op="equ" val="r">
                      <dgm:alg type="hierChild">
                        <dgm:param type="linDir" val="fromT"/>
                        <dgm:param type="chAlign" val="l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linDir" val="fromL"/>
                            <dgm:param type="chAlign" val="l"/>
                            <dgm:param type="secLinDir" val="fromT"/>
                            <dgm:param type="secChAlign" val="t"/>
                          </dgm:alg>
                        </dgm:if>
                        <dgm:else name="Name133">
                          <dgm:alg type="hierChild">
                            <dgm:param type="linDir" val="fromR"/>
                            <dgm:param type="chAlign" val="l"/>
                            <dgm:param type="secLinDir" val="fromT"/>
                            <dgm:param type="secChAlign" val="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linDir" val="fromL"/>
                        <dgm:param type="chAlign" val="l"/>
                        <dgm:param type="secLinDir" val="fromT"/>
                        <dgm:param type="secChAlign" val="t"/>
                      </dgm:alg>
                    </dgm:if>
                    <dgm:else name="Name146">
                      <dgm:alg type="hierChild">
                        <dgm:param type="linDir" val="fromR"/>
                        <dgm:param type="chAlign" val="l"/>
                        <dgm:param type="secLinDir" val="fromT"/>
                        <dgm:param type="secChAlign" val="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#1">
  <dgm:title val=""/>
  <dgm:desc val=""/>
  <dgm:catLst>
    <dgm:cat type="simple" pri="10100"/>
  </dgm:catLst>
  <dgm:scene3d>
    <a:camera prst="orthographicFront"/>
    <a:lightRig rig="threePt" dir="t"/>
  </dgm:scene3d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</dgm:styleDef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319013</xdr:rowOff>
    </xdr:from>
    <xdr:to>
      <xdr:col>2</xdr:col>
      <xdr:colOff>5521</xdr:colOff>
      <xdr:row>1</xdr:row>
      <xdr:rowOff>11043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318770"/>
          <a:ext cx="9089390" cy="158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</xdr:row>
          <xdr:rowOff>1234440</xdr:rowOff>
        </xdr:from>
        <xdr:to>
          <xdr:col>1</xdr:col>
          <xdr:colOff>693420</xdr:colOff>
          <xdr:row>6</xdr:row>
          <xdr:rowOff>15240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制造企业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807720</xdr:colOff>
          <xdr:row>4</xdr:row>
          <xdr:rowOff>1234440</xdr:rowOff>
        </xdr:from>
        <xdr:to>
          <xdr:col>1</xdr:col>
          <xdr:colOff>1455420</xdr:colOff>
          <xdr:row>6</xdr:row>
          <xdr:rowOff>15240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贸易企业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1539240</xdr:colOff>
          <xdr:row>4</xdr:row>
          <xdr:rowOff>1234440</xdr:rowOff>
        </xdr:from>
        <xdr:to>
          <xdr:col>1</xdr:col>
          <xdr:colOff>2186940</xdr:colOff>
          <xdr:row>6</xdr:row>
          <xdr:rowOff>15240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服务企业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2263140</xdr:colOff>
          <xdr:row>4</xdr:row>
          <xdr:rowOff>1226820</xdr:rowOff>
        </xdr:from>
        <xdr:to>
          <xdr:col>1</xdr:col>
          <xdr:colOff>3817620</xdr:colOff>
          <xdr:row>6</xdr:row>
          <xdr:rowOff>22860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农、林、牧、渔企业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</xdr:row>
          <xdr:rowOff>236220</xdr:rowOff>
        </xdr:from>
        <xdr:to>
          <xdr:col>1</xdr:col>
          <xdr:colOff>1127760</xdr:colOff>
          <xdr:row>7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其他（请说明）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478481</xdr:colOff>
      <xdr:row>2</xdr:row>
      <xdr:rowOff>39374</xdr:rowOff>
    </xdr:from>
    <xdr:to>
      <xdr:col>1</xdr:col>
      <xdr:colOff>1728049</xdr:colOff>
      <xdr:row>2</xdr:row>
      <xdr:rowOff>452121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0800000">
          <a:off x="859155" y="618490"/>
          <a:ext cx="1249680" cy="4127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</xdr:colOff>
      <xdr:row>2</xdr:row>
      <xdr:rowOff>176955</xdr:rowOff>
    </xdr:from>
    <xdr:to>
      <xdr:col>1</xdr:col>
      <xdr:colOff>1777983</xdr:colOff>
      <xdr:row>2</xdr:row>
      <xdr:rowOff>465689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0800000">
          <a:off x="0" y="755650"/>
          <a:ext cx="2158365" cy="2889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1096108</xdr:colOff>
      <xdr:row>2</xdr:row>
      <xdr:rowOff>12700</xdr:rowOff>
    </xdr:from>
    <xdr:ext cx="765209" cy="29245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477010" y="591820"/>
          <a:ext cx="765175" cy="292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200"/>
            <a:t>月</a:t>
          </a:r>
          <a:r>
            <a:rPr lang="en-US" altLang="zh-CN" sz="1200"/>
            <a:t>/</a:t>
          </a:r>
          <a:r>
            <a:rPr lang="zh-CN" altLang="en-US" sz="1200"/>
            <a:t>季</a:t>
          </a:r>
          <a:r>
            <a:rPr lang="en-US" altLang="zh-CN" sz="1200"/>
            <a:t>/</a:t>
          </a:r>
          <a:r>
            <a:rPr lang="zh-CN" altLang="en-US" sz="1200"/>
            <a:t>年</a:t>
          </a:r>
        </a:p>
      </xdr:txBody>
    </xdr:sp>
    <xdr:clientData/>
  </xdr:oneCellAnchor>
  <xdr:oneCellAnchor>
    <xdr:from>
      <xdr:col>0</xdr:col>
      <xdr:colOff>326711</xdr:colOff>
      <xdr:row>2</xdr:row>
      <xdr:rowOff>31426</xdr:rowOff>
    </xdr:from>
    <xdr:ext cx="889987" cy="27571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326390" y="610235"/>
          <a:ext cx="89027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金额（元）</a:t>
          </a:r>
        </a:p>
      </xdr:txBody>
    </xdr:sp>
    <xdr:clientData/>
  </xdr:oneCellAnchor>
  <xdr:twoCellAnchor>
    <xdr:from>
      <xdr:col>0</xdr:col>
      <xdr:colOff>0</xdr:colOff>
      <xdr:row>1</xdr:row>
      <xdr:rowOff>11668</xdr:rowOff>
    </xdr:from>
    <xdr:to>
      <xdr:col>15</xdr:col>
      <xdr:colOff>12700</xdr:colOff>
      <xdr:row>1</xdr:row>
      <xdr:rowOff>12700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0" y="348615"/>
          <a:ext cx="15880080" cy="127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315871</xdr:rowOff>
    </xdr:from>
    <xdr:to>
      <xdr:col>2</xdr:col>
      <xdr:colOff>0</xdr:colOff>
      <xdr:row>0</xdr:row>
      <xdr:rowOff>319012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0" y="315595"/>
          <a:ext cx="7738110" cy="31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315871</xdr:rowOff>
    </xdr:from>
    <xdr:to>
      <xdr:col>2</xdr:col>
      <xdr:colOff>0</xdr:colOff>
      <xdr:row>0</xdr:row>
      <xdr:rowOff>319012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0" y="315595"/>
          <a:ext cx="6832600" cy="31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26</xdr:row>
          <xdr:rowOff>190500</xdr:rowOff>
        </xdr:from>
        <xdr:to>
          <xdr:col>2</xdr:col>
          <xdr:colOff>1988820</xdr:colOff>
          <xdr:row>26</xdr:row>
          <xdr:rowOff>441960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最终消费者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26</xdr:row>
          <xdr:rowOff>182880</xdr:rowOff>
        </xdr:from>
        <xdr:to>
          <xdr:col>3</xdr:col>
          <xdr:colOff>1203960</xdr:colOff>
          <xdr:row>26</xdr:row>
          <xdr:rowOff>434340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零售商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975360</xdr:colOff>
          <xdr:row>26</xdr:row>
          <xdr:rowOff>190500</xdr:rowOff>
        </xdr:from>
        <xdr:to>
          <xdr:col>4</xdr:col>
          <xdr:colOff>350520</xdr:colOff>
          <xdr:row>26</xdr:row>
          <xdr:rowOff>441960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批发商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319012</xdr:rowOff>
    </xdr:from>
    <xdr:to>
      <xdr:col>5</xdr:col>
      <xdr:colOff>0</xdr:colOff>
      <xdr:row>0</xdr:row>
      <xdr:rowOff>319013</xdr:rowOff>
    </xdr:to>
    <xdr:cxnSp macro="">
      <xdr:nvCxnSpPr>
        <xdr:cNvPr id="5" name="直接连接符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0" y="318770"/>
          <a:ext cx="792353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237893</xdr:rowOff>
    </xdr:from>
    <xdr:to>
      <xdr:col>1</xdr:col>
      <xdr:colOff>7620</xdr:colOff>
      <xdr:row>35</xdr:row>
      <xdr:rowOff>7620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0" y="10061575"/>
          <a:ext cx="1734820" cy="3721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647700</xdr:colOff>
      <xdr:row>34</xdr:row>
      <xdr:rowOff>7620</xdr:rowOff>
    </xdr:from>
    <xdr:to>
      <xdr:col>1</xdr:col>
      <xdr:colOff>7434</xdr:colOff>
      <xdr:row>35</xdr:row>
      <xdr:rowOff>11151</xdr:rowOff>
    </xdr:to>
    <xdr:cxnSp macro="">
      <xdr:nvCxnSpPr>
        <xdr:cNvPr id="5" name="直接连接符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47700" y="9831705"/>
          <a:ext cx="1086485" cy="6051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851337</xdr:colOff>
      <xdr:row>34</xdr:row>
      <xdr:rowOff>21021</xdr:rowOff>
    </xdr:from>
    <xdr:ext cx="607859" cy="275717"/>
    <xdr:sp macro="" textlink="">
      <xdr:nvSpPr>
        <xdr:cNvPr id="8" name="文本框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50900" y="9845040"/>
          <a:ext cx="60769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1100"/>
            <a:t>合作人</a:t>
          </a:r>
        </a:p>
      </xdr:txBody>
    </xdr:sp>
    <xdr:clientData/>
  </xdr:oneCellAnchor>
  <xdr:oneCellAnchor>
    <xdr:from>
      <xdr:col>0</xdr:col>
      <xdr:colOff>89338</xdr:colOff>
      <xdr:row>34</xdr:row>
      <xdr:rowOff>36786</xdr:rowOff>
    </xdr:from>
    <xdr:ext cx="748923" cy="275717"/>
    <xdr:sp macro="" textlink="">
      <xdr:nvSpPr>
        <xdr:cNvPr id="9" name="文本框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88900" y="9860280"/>
          <a:ext cx="74930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1100"/>
            <a:t>协议内容</a:t>
          </a:r>
        </a:p>
      </xdr:txBody>
    </xdr:sp>
    <xdr:clientData/>
  </xdr:oneCellAnchor>
  <xdr:oneCellAnchor>
    <xdr:from>
      <xdr:col>0</xdr:col>
      <xdr:colOff>0</xdr:colOff>
      <xdr:row>34</xdr:row>
      <xdr:rowOff>341586</xdr:rowOff>
    </xdr:from>
    <xdr:ext cx="466794" cy="275717"/>
    <xdr:sp macro="" textlink="">
      <xdr:nvSpPr>
        <xdr:cNvPr id="10" name="文本框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0" y="10165080"/>
          <a:ext cx="46672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1100"/>
            <a:t>条款</a:t>
          </a:r>
        </a:p>
      </xdr:txBody>
    </xdr:sp>
    <xdr:clientData/>
  </xdr:oneCellAnchor>
  <xdr:twoCellAnchor>
    <xdr:from>
      <xdr:col>0</xdr:col>
      <xdr:colOff>0</xdr:colOff>
      <xdr:row>0</xdr:row>
      <xdr:rowOff>319013</xdr:rowOff>
    </xdr:from>
    <xdr:to>
      <xdr:col>4</xdr:col>
      <xdr:colOff>988391</xdr:colOff>
      <xdr:row>1</xdr:row>
      <xdr:rowOff>0</xdr:rowOff>
    </xdr:to>
    <xdr:cxnSp macro="">
      <xdr:nvCxnSpPr>
        <xdr:cNvPr id="16" name="直接连接符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>
          <a:off x="0" y="318770"/>
          <a:ext cx="6440170" cy="508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318052</xdr:colOff>
      <xdr:row>4</xdr:row>
      <xdr:rowOff>139147</xdr:rowOff>
    </xdr:from>
    <xdr:to>
      <xdr:col>12</xdr:col>
      <xdr:colOff>79513</xdr:colOff>
      <xdr:row>14</xdr:row>
      <xdr:rowOff>165652</xdr:rowOff>
    </xdr:to>
    <xdr:graphicFrame macro="">
      <xdr:nvGraphicFramePr>
        <xdr:cNvPr id="6" name="图示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323491</xdr:rowOff>
    </xdr:from>
    <xdr:to>
      <xdr:col>15</xdr:col>
      <xdr:colOff>129660</xdr:colOff>
      <xdr:row>0</xdr:row>
      <xdr:rowOff>326632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0" y="323215"/>
          <a:ext cx="14437360" cy="63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315871</xdr:rowOff>
    </xdr:from>
    <xdr:to>
      <xdr:col>14</xdr:col>
      <xdr:colOff>487800</xdr:colOff>
      <xdr:row>0</xdr:row>
      <xdr:rowOff>319012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0" y="315595"/>
          <a:ext cx="12814935" cy="31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160837</xdr:colOff>
      <xdr:row>1</xdr:row>
      <xdr:rowOff>27214</xdr:rowOff>
    </xdr:from>
    <xdr:to>
      <xdr:col>2</xdr:col>
      <xdr:colOff>8569</xdr:colOff>
      <xdr:row>2</xdr:row>
      <xdr:rowOff>4</xdr:rowOff>
    </xdr:to>
    <xdr:cxnSp macro="">
      <xdr:nvCxnSpPr>
        <xdr:cNvPr id="4" name="直接连接符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0800000">
          <a:off x="1202055" y="360045"/>
          <a:ext cx="905510" cy="54483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103912</xdr:rowOff>
    </xdr:from>
    <xdr:to>
      <xdr:col>2</xdr:col>
      <xdr:colOff>0</xdr:colOff>
      <xdr:row>1</xdr:row>
      <xdr:rowOff>564697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0800000">
          <a:off x="0" y="436880"/>
          <a:ext cx="2099310" cy="461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344190</xdr:colOff>
      <xdr:row>1</xdr:row>
      <xdr:rowOff>10265</xdr:rowOff>
    </xdr:from>
    <xdr:ext cx="716863" cy="27571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385570" y="343535"/>
          <a:ext cx="71628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月</a:t>
          </a:r>
          <a:r>
            <a:rPr lang="en-US" altLang="zh-CN" sz="1100"/>
            <a:t>/</a:t>
          </a:r>
          <a:r>
            <a:rPr lang="zh-CN" altLang="en-US" sz="1100"/>
            <a:t>季</a:t>
          </a:r>
          <a:r>
            <a:rPr lang="en-US" altLang="zh-CN" sz="1100"/>
            <a:t>/</a:t>
          </a:r>
          <a:r>
            <a:rPr lang="zh-CN" altLang="en-US" sz="1100"/>
            <a:t>年</a:t>
          </a:r>
        </a:p>
      </xdr:txBody>
    </xdr:sp>
    <xdr:clientData/>
  </xdr:oneCellAnchor>
  <xdr:oneCellAnchor>
    <xdr:from>
      <xdr:col>0</xdr:col>
      <xdr:colOff>666209</xdr:colOff>
      <xdr:row>1</xdr:row>
      <xdr:rowOff>68038</xdr:rowOff>
    </xdr:from>
    <xdr:ext cx="748923" cy="27571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666115" y="401320"/>
          <a:ext cx="74866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销售情况</a:t>
          </a:r>
        </a:p>
      </xdr:txBody>
    </xdr:sp>
    <xdr:clientData/>
  </xdr:oneCellAnchor>
  <xdr:twoCellAnchor>
    <xdr:from>
      <xdr:col>0</xdr:col>
      <xdr:colOff>0</xdr:colOff>
      <xdr:row>0</xdr:row>
      <xdr:rowOff>315871</xdr:rowOff>
    </xdr:from>
    <xdr:to>
      <xdr:col>14</xdr:col>
      <xdr:colOff>487800</xdr:colOff>
      <xdr:row>0</xdr:row>
      <xdr:rowOff>319012</xdr:rowOff>
    </xdr:to>
    <xdr:cxnSp macro="">
      <xdr:nvCxnSpPr>
        <xdr:cNvPr id="14" name="直接连接符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flipV="1">
          <a:off x="0" y="315595"/>
          <a:ext cx="15045690" cy="31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160837</xdr:colOff>
      <xdr:row>1</xdr:row>
      <xdr:rowOff>27214</xdr:rowOff>
    </xdr:from>
    <xdr:to>
      <xdr:col>2</xdr:col>
      <xdr:colOff>8569</xdr:colOff>
      <xdr:row>2</xdr:row>
      <xdr:rowOff>4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0800000">
          <a:off x="1202055" y="360045"/>
          <a:ext cx="905510" cy="54483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160837</xdr:colOff>
      <xdr:row>1</xdr:row>
      <xdr:rowOff>27214</xdr:rowOff>
    </xdr:from>
    <xdr:to>
      <xdr:col>2</xdr:col>
      <xdr:colOff>8569</xdr:colOff>
      <xdr:row>2</xdr:row>
      <xdr:rowOff>4</xdr:rowOff>
    </xdr:to>
    <xdr:cxnSp macro="">
      <xdr:nvCxnSpPr>
        <xdr:cNvPr id="7" name="直接连接符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0800000">
          <a:off x="1202055" y="360045"/>
          <a:ext cx="905510" cy="54483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160837</xdr:colOff>
      <xdr:row>1</xdr:row>
      <xdr:rowOff>27214</xdr:rowOff>
    </xdr:from>
    <xdr:to>
      <xdr:col>2</xdr:col>
      <xdr:colOff>8569</xdr:colOff>
      <xdr:row>2</xdr:row>
      <xdr:rowOff>4</xdr:rowOff>
    </xdr:to>
    <xdr:cxnSp macro="">
      <xdr:nvCxnSpPr>
        <xdr:cNvPr id="8" name="直接连接符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0800000">
          <a:off x="1202055" y="360045"/>
          <a:ext cx="905510" cy="54483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478475</xdr:colOff>
      <xdr:row>2</xdr:row>
      <xdr:rowOff>39371</xdr:rowOff>
    </xdr:from>
    <xdr:to>
      <xdr:col>1</xdr:col>
      <xdr:colOff>1528595</xdr:colOff>
      <xdr:row>2</xdr:row>
      <xdr:rowOff>455276</xdr:rowOff>
    </xdr:to>
    <xdr:cxnSp macro="">
      <xdr:nvCxnSpPr>
        <xdr:cNvPr id="8" name="直接连接符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0800000">
          <a:off x="892810" y="534670"/>
          <a:ext cx="1050290" cy="41529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24130</xdr:colOff>
      <xdr:row>2</xdr:row>
      <xdr:rowOff>187537</xdr:rowOff>
    </xdr:from>
    <xdr:to>
      <xdr:col>1</xdr:col>
      <xdr:colOff>1472777</xdr:colOff>
      <xdr:row>2</xdr:row>
      <xdr:rowOff>455271</xdr:rowOff>
    </xdr:to>
    <xdr:cxnSp macro="">
      <xdr:nvCxnSpPr>
        <xdr:cNvPr id="10" name="直接连接符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0800000">
          <a:off x="24130" y="682625"/>
          <a:ext cx="1863090" cy="2673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884685</xdr:colOff>
      <xdr:row>1</xdr:row>
      <xdr:rowOff>162580</xdr:rowOff>
    </xdr:from>
    <xdr:ext cx="765209" cy="29245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299210" y="486410"/>
          <a:ext cx="765175" cy="292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200"/>
            <a:t>月</a:t>
          </a:r>
          <a:r>
            <a:rPr lang="en-US" altLang="zh-CN" sz="1200"/>
            <a:t>/</a:t>
          </a:r>
          <a:r>
            <a:rPr lang="zh-CN" altLang="en-US" sz="1200"/>
            <a:t>季</a:t>
          </a:r>
          <a:r>
            <a:rPr lang="en-US" altLang="zh-CN" sz="1200"/>
            <a:t>/</a:t>
          </a:r>
          <a:r>
            <a:rPr lang="zh-CN" altLang="en-US" sz="1200"/>
            <a:t>年</a:t>
          </a:r>
        </a:p>
      </xdr:txBody>
    </xdr:sp>
    <xdr:clientData/>
  </xdr:oneCellAnchor>
  <xdr:oneCellAnchor>
    <xdr:from>
      <xdr:col>0</xdr:col>
      <xdr:colOff>311471</xdr:colOff>
      <xdr:row>2</xdr:row>
      <xdr:rowOff>23806</xdr:rowOff>
    </xdr:from>
    <xdr:ext cx="889987" cy="27571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311150" y="518795"/>
          <a:ext cx="89027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金额（元）</a:t>
          </a:r>
        </a:p>
      </xdr:txBody>
    </xdr:sp>
    <xdr:clientData/>
  </xdr:oneCellAnchor>
  <xdr:twoCellAnchor>
    <xdr:from>
      <xdr:col>0</xdr:col>
      <xdr:colOff>56002</xdr:colOff>
      <xdr:row>1</xdr:row>
      <xdr:rowOff>45356</xdr:rowOff>
    </xdr:from>
    <xdr:to>
      <xdr:col>14</xdr:col>
      <xdr:colOff>501451</xdr:colOff>
      <xdr:row>1</xdr:row>
      <xdr:rowOff>48497</xdr:rowOff>
    </xdr:to>
    <xdr:cxnSp macro="">
      <xdr:nvCxnSpPr>
        <xdr:cNvPr id="16" name="直接连接符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flipV="1">
          <a:off x="55880" y="368935"/>
          <a:ext cx="15028545" cy="31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C3" sqref="C3"/>
    </sheetView>
  </sheetViews>
  <sheetFormatPr defaultColWidth="9" defaultRowHeight="14.4"/>
  <cols>
    <col min="2" max="2" width="17.5546875" customWidth="1"/>
    <col min="3" max="3" width="61.88671875" style="1" customWidth="1"/>
  </cols>
  <sheetData>
    <row r="1" spans="1:3" ht="36.6">
      <c r="A1" s="58" t="s">
        <v>0</v>
      </c>
      <c r="B1" s="58"/>
      <c r="C1" s="59"/>
    </row>
    <row r="2" spans="1:3" ht="37.799999999999997" customHeight="1"/>
    <row r="3" spans="1:3" ht="27" customHeight="1">
      <c r="B3" s="55" t="s">
        <v>1</v>
      </c>
      <c r="C3" s="54"/>
    </row>
    <row r="4" spans="1:3" ht="27" customHeight="1">
      <c r="B4" s="55" t="s">
        <v>2</v>
      </c>
      <c r="C4" s="56"/>
    </row>
    <row r="5" spans="1:3" ht="27" customHeight="1">
      <c r="B5" s="55" t="s">
        <v>3</v>
      </c>
      <c r="C5" s="54"/>
    </row>
    <row r="6" spans="1:3" ht="27" customHeight="1">
      <c r="B6" s="55"/>
      <c r="C6" s="57"/>
    </row>
    <row r="7" spans="1:3" ht="27" customHeight="1">
      <c r="B7" s="55"/>
      <c r="C7" s="57"/>
    </row>
    <row r="8" spans="1:3" ht="27" customHeight="1">
      <c r="B8" s="55"/>
    </row>
    <row r="9" spans="1:3" ht="27" customHeight="1">
      <c r="B9" s="55" t="s">
        <v>4</v>
      </c>
      <c r="C9" s="54"/>
    </row>
    <row r="10" spans="1:3" ht="27" customHeight="1">
      <c r="B10" s="55" t="s">
        <v>5</v>
      </c>
      <c r="C10" s="56"/>
    </row>
    <row r="11" spans="1:3" ht="27" customHeight="1">
      <c r="B11" s="55" t="s">
        <v>6</v>
      </c>
      <c r="C11" s="56"/>
    </row>
    <row r="12" spans="1:3" ht="27" customHeight="1">
      <c r="B12" s="55" t="s">
        <v>7</v>
      </c>
      <c r="C12" s="56"/>
    </row>
    <row r="13" spans="1:3" ht="27" customHeight="1">
      <c r="B13" s="55" t="s">
        <v>8</v>
      </c>
      <c r="C13" s="54"/>
    </row>
  </sheetData>
  <mergeCells count="1">
    <mergeCell ref="A1:C1"/>
  </mergeCells>
  <phoneticPr fontId="15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2"/>
  <sheetViews>
    <sheetView zoomScale="85" zoomScaleNormal="85" workbookViewId="0">
      <selection activeCell="K14" sqref="K14"/>
    </sheetView>
  </sheetViews>
  <sheetFormatPr defaultColWidth="9" defaultRowHeight="14.4"/>
  <cols>
    <col min="1" max="1" width="5.44140625" customWidth="1"/>
    <col min="2" max="2" width="22.44140625" customWidth="1"/>
    <col min="3" max="15" width="13.6640625" customWidth="1"/>
    <col min="18" max="21" width="11.5546875" customWidth="1"/>
  </cols>
  <sheetData>
    <row r="1" spans="1:15" ht="25.8">
      <c r="A1" s="60" t="s">
        <v>150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3.5" customHeight="1"/>
    <row r="3" spans="1:15" ht="37.200000000000003" customHeight="1">
      <c r="A3" s="121" t="s">
        <v>151</v>
      </c>
      <c r="B3" s="122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10" t="s">
        <v>142</v>
      </c>
    </row>
    <row r="4" spans="1:15" ht="15.75" customHeight="1">
      <c r="A4" s="116" t="s">
        <v>152</v>
      </c>
      <c r="B4" s="5" t="s">
        <v>153</v>
      </c>
      <c r="C4" s="4">
        <f>'八、销售收入预测'!C22</f>
        <v>0</v>
      </c>
      <c r="D4" s="4">
        <f>'八、销售收入预测'!D22</f>
        <v>0</v>
      </c>
      <c r="E4" s="4">
        <f>'八、销售收入预测'!E22</f>
        <v>0</v>
      </c>
      <c r="F4" s="4">
        <f>'八、销售收入预测'!F22</f>
        <v>0</v>
      </c>
      <c r="G4" s="4">
        <f>'八、销售收入预测'!G22</f>
        <v>0</v>
      </c>
      <c r="H4" s="4">
        <f>'八、销售收入预测'!H22</f>
        <v>0</v>
      </c>
      <c r="I4" s="4">
        <f>'八、销售收入预测'!I22</f>
        <v>0</v>
      </c>
      <c r="J4" s="4">
        <f>'八、销售收入预测'!J22</f>
        <v>0</v>
      </c>
      <c r="K4" s="4">
        <f>'八、销售收入预测'!K22</f>
        <v>0</v>
      </c>
      <c r="L4" s="4">
        <f>'八、销售收入预测'!L22</f>
        <v>0</v>
      </c>
      <c r="M4" s="4">
        <f>'八、销售收入预测'!M22</f>
        <v>0</v>
      </c>
      <c r="N4" s="4">
        <f>'八、销售收入预测'!N22</f>
        <v>0</v>
      </c>
      <c r="O4" s="4">
        <f>SUM(C4:N4)</f>
        <v>0</v>
      </c>
    </row>
    <row r="5" spans="1:15" ht="15.75" customHeight="1">
      <c r="A5" s="117"/>
      <c r="B5" s="5" t="s">
        <v>154</v>
      </c>
      <c r="C5" s="4">
        <f>IF(C4/1.03&gt;100000,ROUND(C4*0.03/1.03,2),0)</f>
        <v>0</v>
      </c>
      <c r="D5" s="4">
        <f t="shared" ref="D5:N5" si="0">IF(D4/1.03&gt;100000,ROUND(D4*0.03/1.03,2),0)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ht="15.75" customHeight="1">
      <c r="A6" s="118"/>
      <c r="B6" s="5" t="s">
        <v>155</v>
      </c>
      <c r="C6" s="4">
        <f>C4-C5</f>
        <v>0</v>
      </c>
      <c r="D6" s="4">
        <f t="shared" ref="D6:N6" si="1">D4-D5</f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>SUM(C6:N6)</f>
        <v>0</v>
      </c>
    </row>
    <row r="7" spans="1:15" ht="15.75" customHeight="1">
      <c r="A7" s="119" t="s">
        <v>156</v>
      </c>
      <c r="B7" s="5" t="s">
        <v>157</v>
      </c>
      <c r="C7" s="4">
        <f t="shared" ref="C7:N7" si="2">SUM(C8:C12)</f>
        <v>0</v>
      </c>
      <c r="D7" s="4">
        <f t="shared" si="2"/>
        <v>0</v>
      </c>
      <c r="E7" s="4">
        <f t="shared" si="2"/>
        <v>0</v>
      </c>
      <c r="F7" s="4">
        <f t="shared" si="2"/>
        <v>0</v>
      </c>
      <c r="G7" s="4">
        <f t="shared" si="2"/>
        <v>0</v>
      </c>
      <c r="H7" s="4">
        <f t="shared" si="2"/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 t="shared" ref="O7:O20" si="3">SUM(C7:N7)</f>
        <v>0</v>
      </c>
    </row>
    <row r="8" spans="1:15" ht="15.75" customHeight="1">
      <c r="A8" s="120"/>
      <c r="B8" s="13" t="str">
        <f>'七、流动资金（月）'!A5&amp;'七、流动资金（月）'!B5</f>
        <v>（1）</v>
      </c>
      <c r="C8" s="4">
        <f>'七、流动资金（月）'!E5</f>
        <v>0</v>
      </c>
      <c r="D8" s="4">
        <f>C8</f>
        <v>0</v>
      </c>
      <c r="E8" s="4">
        <f t="shared" ref="E8:N8" si="4">D8</f>
        <v>0</v>
      </c>
      <c r="F8" s="4">
        <f t="shared" si="4"/>
        <v>0</v>
      </c>
      <c r="G8" s="4">
        <f t="shared" si="4"/>
        <v>0</v>
      </c>
      <c r="H8" s="4">
        <f t="shared" si="4"/>
        <v>0</v>
      </c>
      <c r="I8" s="4">
        <f t="shared" si="4"/>
        <v>0</v>
      </c>
      <c r="J8" s="4">
        <f t="shared" si="4"/>
        <v>0</v>
      </c>
      <c r="K8" s="4">
        <f t="shared" si="4"/>
        <v>0</v>
      </c>
      <c r="L8" s="4">
        <f t="shared" si="4"/>
        <v>0</v>
      </c>
      <c r="M8" s="4">
        <f t="shared" si="4"/>
        <v>0</v>
      </c>
      <c r="N8" s="4">
        <f t="shared" si="4"/>
        <v>0</v>
      </c>
      <c r="O8" s="4">
        <f t="shared" si="3"/>
        <v>0</v>
      </c>
    </row>
    <row r="9" spans="1:15" ht="15.75" customHeight="1">
      <c r="A9" s="120"/>
      <c r="B9" s="13" t="str">
        <f>'七、流动资金（月）'!A6&amp;'七、流动资金（月）'!B6</f>
        <v>（2）</v>
      </c>
      <c r="C9" s="4">
        <f>'七、流动资金（月）'!E6</f>
        <v>0</v>
      </c>
      <c r="D9" s="4">
        <f t="shared" ref="D9:N13" si="5">C9</f>
        <v>0</v>
      </c>
      <c r="E9" s="4">
        <f t="shared" si="5"/>
        <v>0</v>
      </c>
      <c r="F9" s="4">
        <f t="shared" si="5"/>
        <v>0</v>
      </c>
      <c r="G9" s="4">
        <f t="shared" si="5"/>
        <v>0</v>
      </c>
      <c r="H9" s="4">
        <f t="shared" si="5"/>
        <v>0</v>
      </c>
      <c r="I9" s="4">
        <f t="shared" si="5"/>
        <v>0</v>
      </c>
      <c r="J9" s="4">
        <f t="shared" si="5"/>
        <v>0</v>
      </c>
      <c r="K9" s="4">
        <f t="shared" si="5"/>
        <v>0</v>
      </c>
      <c r="L9" s="4">
        <f t="shared" si="5"/>
        <v>0</v>
      </c>
      <c r="M9" s="4">
        <f t="shared" si="5"/>
        <v>0</v>
      </c>
      <c r="N9" s="4">
        <f t="shared" si="5"/>
        <v>0</v>
      </c>
      <c r="O9" s="4">
        <f t="shared" si="3"/>
        <v>0</v>
      </c>
    </row>
    <row r="10" spans="1:15" ht="15.75" customHeight="1">
      <c r="A10" s="120"/>
      <c r="B10" s="13" t="str">
        <f>'七、流动资金（月）'!A7&amp;'七、流动资金（月）'!B7</f>
        <v>（3）</v>
      </c>
      <c r="C10" s="4">
        <f>'七、流动资金（月）'!E7</f>
        <v>0</v>
      </c>
      <c r="D10" s="4">
        <f t="shared" si="5"/>
        <v>0</v>
      </c>
      <c r="E10" s="4">
        <f t="shared" si="5"/>
        <v>0</v>
      </c>
      <c r="F10" s="4">
        <f t="shared" si="5"/>
        <v>0</v>
      </c>
      <c r="G10" s="4">
        <f t="shared" si="5"/>
        <v>0</v>
      </c>
      <c r="H10" s="4">
        <f t="shared" si="5"/>
        <v>0</v>
      </c>
      <c r="I10" s="4">
        <f t="shared" si="5"/>
        <v>0</v>
      </c>
      <c r="J10" s="4">
        <f t="shared" si="5"/>
        <v>0</v>
      </c>
      <c r="K10" s="4">
        <f t="shared" si="5"/>
        <v>0</v>
      </c>
      <c r="L10" s="4">
        <f t="shared" si="5"/>
        <v>0</v>
      </c>
      <c r="M10" s="4">
        <f t="shared" si="5"/>
        <v>0</v>
      </c>
      <c r="N10" s="4">
        <f t="shared" si="5"/>
        <v>0</v>
      </c>
      <c r="O10" s="4">
        <f t="shared" si="3"/>
        <v>0</v>
      </c>
    </row>
    <row r="11" spans="1:15" ht="15.75" customHeight="1">
      <c r="A11" s="120"/>
      <c r="B11" s="13" t="str">
        <f>'七、流动资金（月）'!A8&amp;'七、流动资金（月）'!B8</f>
        <v>（4）</v>
      </c>
      <c r="C11" s="4">
        <f>'七、流动资金（月）'!E8</f>
        <v>0</v>
      </c>
      <c r="D11" s="4">
        <f t="shared" si="5"/>
        <v>0</v>
      </c>
      <c r="E11" s="4">
        <f t="shared" si="5"/>
        <v>0</v>
      </c>
      <c r="F11" s="4">
        <f t="shared" si="5"/>
        <v>0</v>
      </c>
      <c r="G11" s="4">
        <f t="shared" si="5"/>
        <v>0</v>
      </c>
      <c r="H11" s="4">
        <f t="shared" si="5"/>
        <v>0</v>
      </c>
      <c r="I11" s="4">
        <f t="shared" si="5"/>
        <v>0</v>
      </c>
      <c r="J11" s="4">
        <f t="shared" si="5"/>
        <v>0</v>
      </c>
      <c r="K11" s="4">
        <f t="shared" si="5"/>
        <v>0</v>
      </c>
      <c r="L11" s="4">
        <f t="shared" si="5"/>
        <v>0</v>
      </c>
      <c r="M11" s="4">
        <f t="shared" si="5"/>
        <v>0</v>
      </c>
      <c r="N11" s="4">
        <f t="shared" si="5"/>
        <v>0</v>
      </c>
      <c r="O11" s="4">
        <f t="shared" si="3"/>
        <v>0</v>
      </c>
    </row>
    <row r="12" spans="1:15" ht="15.75" customHeight="1">
      <c r="A12" s="120"/>
      <c r="B12" s="13" t="str">
        <f>'七、流动资金（月）'!A9&amp;'七、流动资金（月）'!B9</f>
        <v>（5）</v>
      </c>
      <c r="C12" s="4">
        <f>'七、流动资金（月）'!E9</f>
        <v>0</v>
      </c>
      <c r="D12" s="4">
        <f t="shared" si="5"/>
        <v>0</v>
      </c>
      <c r="E12" s="4">
        <f t="shared" si="5"/>
        <v>0</v>
      </c>
      <c r="F12" s="4">
        <f t="shared" si="5"/>
        <v>0</v>
      </c>
      <c r="G12" s="4">
        <f t="shared" si="5"/>
        <v>0</v>
      </c>
      <c r="H12" s="4">
        <f t="shared" si="5"/>
        <v>0</v>
      </c>
      <c r="I12" s="4">
        <f t="shared" si="5"/>
        <v>0</v>
      </c>
      <c r="J12" s="4">
        <f t="shared" si="5"/>
        <v>0</v>
      </c>
      <c r="K12" s="4">
        <f t="shared" si="5"/>
        <v>0</v>
      </c>
      <c r="L12" s="4">
        <f t="shared" si="5"/>
        <v>0</v>
      </c>
      <c r="M12" s="4">
        <f t="shared" si="5"/>
        <v>0</v>
      </c>
      <c r="N12" s="4">
        <f t="shared" si="5"/>
        <v>0</v>
      </c>
      <c r="O12" s="4">
        <f t="shared" si="3"/>
        <v>0</v>
      </c>
    </row>
    <row r="13" spans="1:15" ht="15.75" customHeight="1">
      <c r="A13" s="120"/>
      <c r="B13" s="14" t="s">
        <v>158</v>
      </c>
      <c r="C13" s="4">
        <f>'七、流动资金（月）'!E10</f>
        <v>0</v>
      </c>
      <c r="D13" s="4">
        <f t="shared" si="5"/>
        <v>0</v>
      </c>
      <c r="E13" s="4">
        <f t="shared" ref="E13:N13" si="6">D13</f>
        <v>0</v>
      </c>
      <c r="F13" s="4">
        <f t="shared" si="6"/>
        <v>0</v>
      </c>
      <c r="G13" s="4">
        <f t="shared" si="6"/>
        <v>0</v>
      </c>
      <c r="H13" s="4">
        <f t="shared" si="6"/>
        <v>0</v>
      </c>
      <c r="I13" s="4">
        <f t="shared" si="6"/>
        <v>0</v>
      </c>
      <c r="J13" s="4">
        <f t="shared" si="6"/>
        <v>0</v>
      </c>
      <c r="K13" s="4">
        <f t="shared" si="6"/>
        <v>0</v>
      </c>
      <c r="L13" s="4">
        <f t="shared" si="6"/>
        <v>0</v>
      </c>
      <c r="M13" s="4">
        <f t="shared" si="6"/>
        <v>0</v>
      </c>
      <c r="N13" s="4">
        <f t="shared" si="6"/>
        <v>0</v>
      </c>
      <c r="O13" s="4">
        <f t="shared" si="3"/>
        <v>0</v>
      </c>
    </row>
    <row r="14" spans="1:15" ht="15.75" customHeight="1">
      <c r="A14" s="120"/>
      <c r="B14" s="14" t="s">
        <v>130</v>
      </c>
      <c r="C14" s="4">
        <f>'七、流动资金（月）'!C20</f>
        <v>0</v>
      </c>
      <c r="D14" s="4">
        <f t="shared" ref="D14:N14" si="7">C14</f>
        <v>0</v>
      </c>
      <c r="E14" s="4">
        <f t="shared" si="7"/>
        <v>0</v>
      </c>
      <c r="F14" s="4">
        <f t="shared" si="7"/>
        <v>0</v>
      </c>
      <c r="G14" s="4">
        <f t="shared" si="7"/>
        <v>0</v>
      </c>
      <c r="H14" s="4">
        <f t="shared" si="7"/>
        <v>0</v>
      </c>
      <c r="I14" s="4">
        <f t="shared" si="7"/>
        <v>0</v>
      </c>
      <c r="J14" s="4">
        <f t="shared" si="7"/>
        <v>0</v>
      </c>
      <c r="K14" s="4">
        <f t="shared" si="7"/>
        <v>0</v>
      </c>
      <c r="L14" s="4">
        <f t="shared" si="7"/>
        <v>0</v>
      </c>
      <c r="M14" s="4">
        <f t="shared" si="7"/>
        <v>0</v>
      </c>
      <c r="N14" s="4">
        <f t="shared" si="7"/>
        <v>0</v>
      </c>
      <c r="O14" s="4">
        <f t="shared" si="3"/>
        <v>0</v>
      </c>
    </row>
    <row r="15" spans="1:15" ht="15.75" customHeight="1">
      <c r="A15" s="120"/>
      <c r="B15" s="5" t="s">
        <v>131</v>
      </c>
      <c r="C15" s="4">
        <f>'七、流动资金（月）'!C21</f>
        <v>0</v>
      </c>
      <c r="D15" s="4">
        <f t="shared" ref="D15:N15" si="8">C15</f>
        <v>0</v>
      </c>
      <c r="E15" s="4">
        <f t="shared" si="8"/>
        <v>0</v>
      </c>
      <c r="F15" s="4">
        <f t="shared" si="8"/>
        <v>0</v>
      </c>
      <c r="G15" s="4">
        <f t="shared" si="8"/>
        <v>0</v>
      </c>
      <c r="H15" s="4">
        <f t="shared" si="8"/>
        <v>0</v>
      </c>
      <c r="I15" s="4">
        <f t="shared" si="8"/>
        <v>0</v>
      </c>
      <c r="J15" s="4">
        <f t="shared" si="8"/>
        <v>0</v>
      </c>
      <c r="K15" s="4">
        <f t="shared" si="8"/>
        <v>0</v>
      </c>
      <c r="L15" s="4">
        <f t="shared" si="8"/>
        <v>0</v>
      </c>
      <c r="M15" s="4">
        <f t="shared" si="8"/>
        <v>0</v>
      </c>
      <c r="N15" s="4">
        <f t="shared" si="8"/>
        <v>0</v>
      </c>
      <c r="O15" s="4">
        <f t="shared" si="3"/>
        <v>0</v>
      </c>
    </row>
    <row r="16" spans="1:15" ht="15.75" customHeight="1">
      <c r="A16" s="120"/>
      <c r="B16" s="14" t="s">
        <v>132</v>
      </c>
      <c r="C16" s="4">
        <f>'七、流动资金（月）'!C22</f>
        <v>0</v>
      </c>
      <c r="D16" s="4">
        <f t="shared" ref="D16:N16" si="9">C16</f>
        <v>0</v>
      </c>
      <c r="E16" s="4">
        <f t="shared" si="9"/>
        <v>0</v>
      </c>
      <c r="F16" s="4">
        <f t="shared" si="9"/>
        <v>0</v>
      </c>
      <c r="G16" s="4">
        <f t="shared" si="9"/>
        <v>0</v>
      </c>
      <c r="H16" s="4">
        <f t="shared" si="9"/>
        <v>0</v>
      </c>
      <c r="I16" s="4">
        <f t="shared" si="9"/>
        <v>0</v>
      </c>
      <c r="J16" s="4">
        <f t="shared" si="9"/>
        <v>0</v>
      </c>
      <c r="K16" s="4">
        <f t="shared" si="9"/>
        <v>0</v>
      </c>
      <c r="L16" s="4">
        <f t="shared" si="9"/>
        <v>0</v>
      </c>
      <c r="M16" s="4">
        <f t="shared" si="9"/>
        <v>0</v>
      </c>
      <c r="N16" s="4">
        <f t="shared" si="9"/>
        <v>0</v>
      </c>
      <c r="O16" s="4">
        <f t="shared" si="3"/>
        <v>0</v>
      </c>
    </row>
    <row r="17" spans="1:15" ht="15.75" customHeight="1">
      <c r="A17" s="120"/>
      <c r="B17" s="5" t="s">
        <v>135</v>
      </c>
      <c r="C17" s="4">
        <f>'七、流动资金（月）'!C25</f>
        <v>0</v>
      </c>
      <c r="D17" s="4">
        <f t="shared" ref="D17:N17" si="10">C17</f>
        <v>0</v>
      </c>
      <c r="E17" s="4">
        <f t="shared" si="10"/>
        <v>0</v>
      </c>
      <c r="F17" s="4">
        <f t="shared" si="10"/>
        <v>0</v>
      </c>
      <c r="G17" s="4">
        <f t="shared" si="10"/>
        <v>0</v>
      </c>
      <c r="H17" s="4">
        <f t="shared" si="10"/>
        <v>0</v>
      </c>
      <c r="I17" s="4">
        <f t="shared" si="10"/>
        <v>0</v>
      </c>
      <c r="J17" s="4">
        <f t="shared" si="10"/>
        <v>0</v>
      </c>
      <c r="K17" s="4">
        <f t="shared" si="10"/>
        <v>0</v>
      </c>
      <c r="L17" s="4">
        <f t="shared" si="10"/>
        <v>0</v>
      </c>
      <c r="M17" s="4">
        <f t="shared" si="10"/>
        <v>0</v>
      </c>
      <c r="N17" s="4">
        <f t="shared" si="10"/>
        <v>0</v>
      </c>
      <c r="O17" s="4">
        <f t="shared" si="3"/>
        <v>0</v>
      </c>
    </row>
    <row r="18" spans="1:15" ht="15.75" customHeight="1">
      <c r="A18" s="120"/>
      <c r="B18" s="5" t="s">
        <v>134</v>
      </c>
      <c r="C18" s="4">
        <f>'七、流动资金（月）'!C24</f>
        <v>0</v>
      </c>
      <c r="D18" s="4">
        <f t="shared" ref="D18:N18" si="11">C18</f>
        <v>0</v>
      </c>
      <c r="E18" s="4">
        <f t="shared" si="11"/>
        <v>0</v>
      </c>
      <c r="F18" s="4">
        <f t="shared" si="11"/>
        <v>0</v>
      </c>
      <c r="G18" s="4">
        <f t="shared" si="11"/>
        <v>0</v>
      </c>
      <c r="H18" s="4">
        <f t="shared" si="11"/>
        <v>0</v>
      </c>
      <c r="I18" s="4">
        <f t="shared" si="11"/>
        <v>0</v>
      </c>
      <c r="J18" s="4">
        <f t="shared" si="11"/>
        <v>0</v>
      </c>
      <c r="K18" s="4">
        <f t="shared" si="11"/>
        <v>0</v>
      </c>
      <c r="L18" s="4">
        <f t="shared" si="11"/>
        <v>0</v>
      </c>
      <c r="M18" s="4">
        <f t="shared" si="11"/>
        <v>0</v>
      </c>
      <c r="N18" s="4">
        <f t="shared" si="11"/>
        <v>0</v>
      </c>
      <c r="O18" s="4">
        <f t="shared" si="3"/>
        <v>0</v>
      </c>
    </row>
    <row r="19" spans="1:15" ht="15.75" customHeight="1">
      <c r="A19" s="120"/>
      <c r="B19" s="15" t="s">
        <v>136</v>
      </c>
      <c r="C19" s="4">
        <f>'七、流动资金（月）'!C26</f>
        <v>0</v>
      </c>
      <c r="D19" s="4">
        <f t="shared" ref="D19:N19" si="12">C19</f>
        <v>0</v>
      </c>
      <c r="E19" s="4">
        <f t="shared" si="12"/>
        <v>0</v>
      </c>
      <c r="F19" s="4">
        <f t="shared" si="12"/>
        <v>0</v>
      </c>
      <c r="G19" s="4">
        <f t="shared" si="12"/>
        <v>0</v>
      </c>
      <c r="H19" s="4">
        <f t="shared" si="12"/>
        <v>0</v>
      </c>
      <c r="I19" s="4">
        <f t="shared" si="12"/>
        <v>0</v>
      </c>
      <c r="J19" s="4">
        <f t="shared" si="12"/>
        <v>0</v>
      </c>
      <c r="K19" s="4">
        <f t="shared" si="12"/>
        <v>0</v>
      </c>
      <c r="L19" s="4">
        <f t="shared" si="12"/>
        <v>0</v>
      </c>
      <c r="M19" s="4">
        <f t="shared" si="12"/>
        <v>0</v>
      </c>
      <c r="N19" s="4">
        <f t="shared" si="12"/>
        <v>0</v>
      </c>
      <c r="O19" s="4">
        <f t="shared" si="3"/>
        <v>0</v>
      </c>
    </row>
    <row r="20" spans="1:15" ht="15.75" customHeight="1">
      <c r="A20" s="120"/>
      <c r="B20" s="15" t="s">
        <v>137</v>
      </c>
      <c r="C20" s="4">
        <f>'七、流动资金（月）'!C27</f>
        <v>0</v>
      </c>
      <c r="D20" s="4">
        <f t="shared" ref="D20:N20" si="13">C20</f>
        <v>0</v>
      </c>
      <c r="E20" s="4">
        <f t="shared" si="13"/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>
        <f t="shared" si="13"/>
        <v>0</v>
      </c>
      <c r="L20" s="4">
        <f t="shared" si="13"/>
        <v>0</v>
      </c>
      <c r="M20" s="4">
        <f t="shared" si="13"/>
        <v>0</v>
      </c>
      <c r="N20" s="4">
        <f t="shared" si="13"/>
        <v>0</v>
      </c>
      <c r="O20" s="4">
        <f t="shared" si="3"/>
        <v>0</v>
      </c>
    </row>
    <row r="21" spans="1:15" ht="15.75" customHeight="1">
      <c r="A21" s="120"/>
      <c r="B21" s="15" t="s">
        <v>138</v>
      </c>
      <c r="C21" s="4">
        <f>'七、流动资金（月）'!C28</f>
        <v>0</v>
      </c>
      <c r="D21" s="4">
        <f t="shared" ref="D21:N21" si="14">C21</f>
        <v>0</v>
      </c>
      <c r="E21" s="4">
        <f t="shared" si="14"/>
        <v>0</v>
      </c>
      <c r="F21" s="4">
        <f t="shared" si="14"/>
        <v>0</v>
      </c>
      <c r="G21" s="4">
        <f t="shared" si="14"/>
        <v>0</v>
      </c>
      <c r="H21" s="4">
        <f t="shared" si="14"/>
        <v>0</v>
      </c>
      <c r="I21" s="4">
        <f t="shared" si="14"/>
        <v>0</v>
      </c>
      <c r="J21" s="4">
        <f t="shared" si="14"/>
        <v>0</v>
      </c>
      <c r="K21" s="4">
        <f t="shared" si="14"/>
        <v>0</v>
      </c>
      <c r="L21" s="4">
        <f t="shared" si="14"/>
        <v>0</v>
      </c>
      <c r="M21" s="4">
        <f t="shared" si="14"/>
        <v>0</v>
      </c>
      <c r="N21" s="4">
        <f t="shared" si="14"/>
        <v>0</v>
      </c>
      <c r="O21" s="4">
        <f t="shared" ref="O21:O29" si="15">SUM(C21:N21)</f>
        <v>0</v>
      </c>
    </row>
    <row r="22" spans="1:15" ht="15.75" customHeight="1">
      <c r="A22" s="120"/>
      <c r="B22" s="15" t="s">
        <v>133</v>
      </c>
      <c r="C22" s="4">
        <f>'七、流动资金（月）'!C23</f>
        <v>0</v>
      </c>
      <c r="D22" s="4">
        <f t="shared" ref="D22:N22" si="16">C22</f>
        <v>0</v>
      </c>
      <c r="E22" s="4">
        <f t="shared" si="16"/>
        <v>0</v>
      </c>
      <c r="F22" s="4">
        <f t="shared" si="16"/>
        <v>0</v>
      </c>
      <c r="G22" s="4">
        <f t="shared" si="16"/>
        <v>0</v>
      </c>
      <c r="H22" s="4">
        <f t="shared" si="16"/>
        <v>0</v>
      </c>
      <c r="I22" s="4">
        <f t="shared" si="16"/>
        <v>0</v>
      </c>
      <c r="J22" s="4">
        <f t="shared" si="16"/>
        <v>0</v>
      </c>
      <c r="K22" s="4">
        <f t="shared" si="16"/>
        <v>0</v>
      </c>
      <c r="L22" s="4">
        <f t="shared" si="16"/>
        <v>0</v>
      </c>
      <c r="M22" s="4">
        <f t="shared" si="16"/>
        <v>0</v>
      </c>
      <c r="N22" s="4">
        <f t="shared" si="16"/>
        <v>0</v>
      </c>
      <c r="O22" s="4">
        <f t="shared" si="15"/>
        <v>0</v>
      </c>
    </row>
    <row r="23" spans="1:15" ht="15.75" customHeight="1">
      <c r="A23" s="120"/>
      <c r="B23" s="8" t="s">
        <v>139</v>
      </c>
      <c r="C23" s="4">
        <f>'七、流动资金（月）'!C29</f>
        <v>0</v>
      </c>
      <c r="D23" s="4">
        <f t="shared" ref="D23:N24" si="17">C23</f>
        <v>0</v>
      </c>
      <c r="E23" s="4">
        <f t="shared" si="17"/>
        <v>0</v>
      </c>
      <c r="F23" s="4">
        <f t="shared" si="17"/>
        <v>0</v>
      </c>
      <c r="G23" s="4">
        <f t="shared" si="17"/>
        <v>0</v>
      </c>
      <c r="H23" s="4">
        <f t="shared" si="17"/>
        <v>0</v>
      </c>
      <c r="I23" s="4">
        <f t="shared" si="17"/>
        <v>0</v>
      </c>
      <c r="J23" s="4">
        <f t="shared" si="17"/>
        <v>0</v>
      </c>
      <c r="K23" s="4">
        <f t="shared" si="17"/>
        <v>0</v>
      </c>
      <c r="L23" s="4">
        <f t="shared" si="17"/>
        <v>0</v>
      </c>
      <c r="M23" s="4">
        <f t="shared" si="17"/>
        <v>0</v>
      </c>
      <c r="N23" s="4">
        <f t="shared" si="17"/>
        <v>0</v>
      </c>
      <c r="O23" s="4">
        <f t="shared" si="15"/>
        <v>0</v>
      </c>
    </row>
    <row r="24" spans="1:15" ht="15.75" customHeight="1">
      <c r="A24" s="120"/>
      <c r="B24" s="8" t="s">
        <v>159</v>
      </c>
      <c r="C24" s="4">
        <f>'六、投资'!E91</f>
        <v>0</v>
      </c>
      <c r="D24" s="4">
        <f t="shared" si="17"/>
        <v>0</v>
      </c>
      <c r="E24" s="4">
        <f t="shared" si="17"/>
        <v>0</v>
      </c>
      <c r="F24" s="4">
        <f t="shared" si="17"/>
        <v>0</v>
      </c>
      <c r="G24" s="4">
        <f t="shared" si="17"/>
        <v>0</v>
      </c>
      <c r="H24" s="4">
        <f t="shared" si="17"/>
        <v>0</v>
      </c>
      <c r="I24" s="4">
        <f t="shared" si="17"/>
        <v>0</v>
      </c>
      <c r="J24" s="4">
        <f t="shared" si="17"/>
        <v>0</v>
      </c>
      <c r="K24" s="4">
        <f t="shared" si="17"/>
        <v>0</v>
      </c>
      <c r="L24" s="4">
        <f t="shared" si="17"/>
        <v>0</v>
      </c>
      <c r="M24" s="4">
        <f t="shared" si="17"/>
        <v>0</v>
      </c>
      <c r="N24" s="4">
        <f t="shared" si="17"/>
        <v>0</v>
      </c>
      <c r="O24" s="4">
        <f t="shared" si="15"/>
        <v>0</v>
      </c>
    </row>
    <row r="25" spans="1:15" ht="15.75" customHeight="1">
      <c r="A25" s="120"/>
      <c r="B25" s="8" t="s">
        <v>160</v>
      </c>
      <c r="C25" s="4">
        <f t="shared" ref="C25:N25" si="18">SUM(C7,C13:C24)</f>
        <v>0</v>
      </c>
      <c r="D25" s="4">
        <f t="shared" si="18"/>
        <v>0</v>
      </c>
      <c r="E25" s="4">
        <f t="shared" si="18"/>
        <v>0</v>
      </c>
      <c r="F25" s="4">
        <f t="shared" si="18"/>
        <v>0</v>
      </c>
      <c r="G25" s="4">
        <f t="shared" si="18"/>
        <v>0</v>
      </c>
      <c r="H25" s="4">
        <f t="shared" si="18"/>
        <v>0</v>
      </c>
      <c r="I25" s="4">
        <f t="shared" si="18"/>
        <v>0</v>
      </c>
      <c r="J25" s="4">
        <f t="shared" si="18"/>
        <v>0</v>
      </c>
      <c r="K25" s="4">
        <f t="shared" si="18"/>
        <v>0</v>
      </c>
      <c r="L25" s="4">
        <f t="shared" si="18"/>
        <v>0</v>
      </c>
      <c r="M25" s="4">
        <f t="shared" si="18"/>
        <v>0</v>
      </c>
      <c r="N25" s="4">
        <f t="shared" si="18"/>
        <v>0</v>
      </c>
      <c r="O25" s="4">
        <f t="shared" si="15"/>
        <v>0</v>
      </c>
    </row>
    <row r="26" spans="1:15" ht="15.75" customHeight="1">
      <c r="A26" s="123" t="s">
        <v>161</v>
      </c>
      <c r="B26" s="124"/>
      <c r="C26" s="4">
        <f t="shared" ref="C26:N26" si="19">C5*10/100</f>
        <v>0</v>
      </c>
      <c r="D26" s="4">
        <f t="shared" si="19"/>
        <v>0</v>
      </c>
      <c r="E26" s="4">
        <f t="shared" si="19"/>
        <v>0</v>
      </c>
      <c r="F26" s="4">
        <f t="shared" si="19"/>
        <v>0</v>
      </c>
      <c r="G26" s="4">
        <f t="shared" si="19"/>
        <v>0</v>
      </c>
      <c r="H26" s="4">
        <f t="shared" si="19"/>
        <v>0</v>
      </c>
      <c r="I26" s="4">
        <f t="shared" si="19"/>
        <v>0</v>
      </c>
      <c r="J26" s="4">
        <f t="shared" si="19"/>
        <v>0</v>
      </c>
      <c r="K26" s="4">
        <f t="shared" si="19"/>
        <v>0</v>
      </c>
      <c r="L26" s="4">
        <f t="shared" si="19"/>
        <v>0</v>
      </c>
      <c r="M26" s="4">
        <f t="shared" si="19"/>
        <v>0</v>
      </c>
      <c r="N26" s="4">
        <f t="shared" si="19"/>
        <v>0</v>
      </c>
      <c r="O26" s="4">
        <f t="shared" si="15"/>
        <v>0</v>
      </c>
    </row>
    <row r="27" spans="1:15" ht="15.75" customHeight="1">
      <c r="A27" s="120" t="s">
        <v>162</v>
      </c>
      <c r="B27" s="73"/>
      <c r="C27" s="4">
        <f t="shared" ref="C27:D27" si="20">+C6-C25-C26</f>
        <v>0</v>
      </c>
      <c r="D27" s="4">
        <f t="shared" si="20"/>
        <v>0</v>
      </c>
      <c r="E27" s="4">
        <f t="shared" ref="E27:N27" si="21">+E6-E25-E26</f>
        <v>0</v>
      </c>
      <c r="F27" s="4">
        <f t="shared" si="21"/>
        <v>0</v>
      </c>
      <c r="G27" s="4">
        <f t="shared" si="21"/>
        <v>0</v>
      </c>
      <c r="H27" s="4">
        <f t="shared" si="21"/>
        <v>0</v>
      </c>
      <c r="I27" s="4">
        <f t="shared" si="21"/>
        <v>0</v>
      </c>
      <c r="J27" s="4">
        <f t="shared" si="21"/>
        <v>0</v>
      </c>
      <c r="K27" s="4">
        <f t="shared" si="21"/>
        <v>0</v>
      </c>
      <c r="L27" s="4">
        <f t="shared" si="21"/>
        <v>0</v>
      </c>
      <c r="M27" s="4">
        <f t="shared" si="21"/>
        <v>0</v>
      </c>
      <c r="N27" s="4">
        <f t="shared" si="21"/>
        <v>0</v>
      </c>
      <c r="O27" s="4">
        <f t="shared" si="15"/>
        <v>0</v>
      </c>
    </row>
    <row r="28" spans="1:15" ht="15.75" customHeight="1">
      <c r="A28" s="119" t="s">
        <v>163</v>
      </c>
      <c r="B28" s="8" t="s">
        <v>164</v>
      </c>
      <c r="C28" s="4">
        <f>IF('五、企业组织架构'!B3=基础资料!A5,IF(C27&lt;=3000000,ROUND(MAX($C27*0.01*{5,10}-{0,50000},0),2),ROUND(C27*0.25,2)),0)</f>
        <v>0</v>
      </c>
      <c r="D28" s="4">
        <f>IF('五、企业组织架构'!B3=基础资料!A5,IF(SUM($C27:D27)&lt;=3000000,ROUND(MAX(SUM($C27:D27)*0.01*{5,10}-{0,50000}-SUM($C28:C28),0),2),MAX(SUM($C27:D27)*0.25-SUM($C28:C28),0)),0)</f>
        <v>0</v>
      </c>
      <c r="E28" s="4">
        <f>IF('五、企业组织架构'!B3=基础资料!A5,IF(SUM($C27:E27)&lt;=3000000,ROUND(MAX(SUM($C27:E27)*0.01*{5,10}-{0,50000}-SUM($C28:D28),0),2),MAX(SUM($C27:E27)*0.25-SUM($C28:D28),0)),0)</f>
        <v>0</v>
      </c>
      <c r="F28" s="4">
        <f>IF('五、企业组织架构'!B3=基础资料!A5,IF(SUM($C27:F27)&lt;=3000000,ROUND(MAX(SUM($C27:F27)*0.01*{5,10}-{0,50000}-SUM($C28:E28),0),2),MAX(SUM($C27:F27)*0.25-SUM($C28:E28),0)),0)</f>
        <v>0</v>
      </c>
      <c r="G28" s="4">
        <f>IF('五、企业组织架构'!B3=基础资料!A5,IF(SUM($C27:G27)&lt;=3000000,ROUND(MAX(SUM($C27:G27)*0.01*{5,10}-{0,50000}-SUM($C28:F28),0),2),MAX(SUM($C27:G27)*0.25-SUM($C28:F28),0)),0)</f>
        <v>0</v>
      </c>
      <c r="H28" s="4">
        <f>IF('五、企业组织架构'!B3=基础资料!A5,IF(SUM($C27:H27)&lt;=3000000,ROUND(MAX(SUM($C27:H27)*0.01*{5,10}-{0,50000}-SUM($C28:G28),0),2),MAX(SUM($C27:H27)*0.25-SUM($C28:G28),0)),0)</f>
        <v>0</v>
      </c>
      <c r="I28" s="4">
        <f>IF('五、企业组织架构'!B3=基础资料!A5,IF(SUM($C27:I27)&lt;=3000000,ROUND(MAX(SUM($C27:I27)*0.01*{5,10}-{0,50000}-SUM($C28:H28),0),2),MAX(SUM($C27:I27)*0.25-SUM($C28:H28),0)),0)</f>
        <v>0</v>
      </c>
      <c r="J28" s="4">
        <f>IF('五、企业组织架构'!B3=基础资料!A5,IF(SUM($C27:J27)&lt;=3000000,ROUND(MAX(SUM($C27:J27)*0.01*{5,10}-{0,50000}-SUM($C28:I28),0),2),MAX(SUM($C27:J27)*0.25-SUM($C28:I28),0)),0)</f>
        <v>0</v>
      </c>
      <c r="K28" s="4">
        <f>IF('五、企业组织架构'!B3=基础资料!A5,IF(SUM($C27:K27)&lt;=3000000,ROUND(MAX(SUM($C27:K27)*0.01*{5,10}-{0,50000}-SUM($C28:J28),0),2),MAX(SUM($C27:K27)*0.25-SUM($C28:J28),0)),0)</f>
        <v>0</v>
      </c>
      <c r="L28" s="4">
        <f>IF('五、企业组织架构'!B3=基础资料!A5,IF(SUM($C27:L27)&lt;=3000000,ROUND(MAX(SUM($C27:L27)*0.01*{5,10}-{0,50000}-SUM($C28:K28),0),2),MAX(SUM($C27:L27)*0.25-SUM($C28:K28),0)),0)</f>
        <v>0</v>
      </c>
      <c r="M28" s="4">
        <f>IF('五、企业组织架构'!B3=基础资料!A5,IF(SUM($C27:M27)&lt;=3000000,ROUND(MAX(SUM($C27:M27)*0.01*{5,10}-{0,50000}-SUM($C28:L28),0),2),MAX(SUM($C27:M27)*0.25-SUM($C28:L28),0)),0)</f>
        <v>0</v>
      </c>
      <c r="N28" s="4">
        <f>IF('五、企业组织架构'!B3=基础资料!A5,IF(SUM($C27:N27)&lt;=3000000,ROUND(MAX(SUM($C27:N27)*0.01*{5,10}-{0,50000}-SUM($C28:M28),0),2),MAX(SUM($C27:N27)*0.25-SUM($C28:M28),0)),0)</f>
        <v>0</v>
      </c>
      <c r="O28" s="4">
        <f t="shared" si="15"/>
        <v>0</v>
      </c>
    </row>
    <row r="29" spans="1:15" ht="15.75" customHeight="1">
      <c r="A29" s="119"/>
      <c r="B29" s="8" t="s">
        <v>165</v>
      </c>
      <c r="C29" s="4">
        <f>IF('五、企业组织架构'!B3&lt;&gt;基础资料!A5,ROUND(MAX($C27*0.01*{5,10,20,30,35}-{0,1500,10500,40500,65500},0),2),0)</f>
        <v>0</v>
      </c>
      <c r="D29" s="4">
        <f>IF('五、企业组织架构'!B3&lt;&gt;基础资料!A5,ROUND(MAX(SUM($C27:D27)*0.01*{5,10,20,30,35}-{0,1500,10500,40500,65500}-SUM($C29:C29),0),2),0)</f>
        <v>0</v>
      </c>
      <c r="E29" s="4">
        <f>IF('五、企业组织架构'!B3&lt;&gt;基础资料!A5,ROUND(MAX(SUM($C27:E27)*0.01*{5,10,20,30,35}-{0,1500,10500,40500,65500}-SUM($C29:D29),0),2),0)</f>
        <v>0</v>
      </c>
      <c r="F29" s="4">
        <f>IF('五、企业组织架构'!B3&lt;&gt;基础资料!A5,ROUND(MAX(SUM($C27:F27)*0.01*{5,10,20,30,35}-{0,1500,10500,40500,65500}-SUM($C29:E29),0),2),0)</f>
        <v>0</v>
      </c>
      <c r="G29" s="4">
        <f>IF('五、企业组织架构'!B3&lt;&gt;基础资料!A5,ROUND(MAX(SUM($C27:G27)*0.01*{5,10,20,30,35}-{0,1500,10500,40500,65500}-SUM($C29:F29),0),2),0)</f>
        <v>0</v>
      </c>
      <c r="H29" s="4">
        <f>IF('五、企业组织架构'!B3&lt;&gt;基础资料!A5,ROUND(MAX(SUM($C27:H27)*0.01*{5,10,20,30,35}-{0,1500,10500,40500,65500}-SUM($C29:G29),0),2),0)</f>
        <v>0</v>
      </c>
      <c r="I29" s="4">
        <f>IF('五、企业组织架构'!B3&lt;&gt;基础资料!A5,ROUND(MAX(SUM($C27:I27)*0.01*{5,10,20,30,35}-{0,1500,10500,40500,65500}-SUM($C29:H29),0),2),0)</f>
        <v>0</v>
      </c>
      <c r="J29" s="4">
        <f>IF('五、企业组织架构'!B3&lt;&gt;基础资料!A5,ROUND(MAX(SUM($C27:J27)*0.01*{5,10,20,30,35}-{0,1500,10500,40500,65500}-SUM($C29:I29),0),2),0)</f>
        <v>0</v>
      </c>
      <c r="K29" s="4">
        <f>IF('五、企业组织架构'!B3&lt;&gt;基础资料!A5,ROUND(MAX(SUM($C27:K27)*0.01*{5,10,20,30,35}-{0,1500,10500,40500,65500}-SUM($C29:J29),0),2),0)</f>
        <v>0</v>
      </c>
      <c r="L29" s="4">
        <f>IF('五、企业组织架构'!B3&lt;&gt;基础资料!A5,ROUND(MAX(SUM($C27:L27)*0.01*{5,10,20,30,35}-{0,1500,10500,40500,65500}-SUM($C29:K29),0),2),0)</f>
        <v>0</v>
      </c>
      <c r="M29" s="4">
        <f>IF('五、企业组织架构'!B3&lt;&gt;基础资料!A5,ROUND(MAX(SUM($C27:M27)*0.01*{5,10,20,30,35}-{0,1500,10500,40500,65500}-SUM($C29:L29),0),2),0)</f>
        <v>0</v>
      </c>
      <c r="N29" s="4">
        <f>IF('五、企业组织架构'!B3&lt;&gt;基础资料!A5,ROUND(MAX(SUM($C27:N27)*0.01*{5,10,20,30,35}-{0,1500,10500,40500,65500}-SUM($C29:M29),0),2),0)</f>
        <v>0</v>
      </c>
      <c r="O29" s="4">
        <f t="shared" si="15"/>
        <v>0</v>
      </c>
    </row>
    <row r="30" spans="1:15" ht="15.75" customHeight="1">
      <c r="A30" s="119"/>
      <c r="B30" s="8" t="s">
        <v>166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75" customHeight="1">
      <c r="A31" s="125" t="s">
        <v>167</v>
      </c>
      <c r="B31" s="126"/>
      <c r="C31" s="4">
        <f>C27-C28-C29-C30</f>
        <v>0</v>
      </c>
      <c r="D31" s="4">
        <f t="shared" ref="D31:O31" si="22">D27-D28-D29-D30</f>
        <v>0</v>
      </c>
      <c r="E31" s="4">
        <f t="shared" si="22"/>
        <v>0</v>
      </c>
      <c r="F31" s="4">
        <f t="shared" si="22"/>
        <v>0</v>
      </c>
      <c r="G31" s="4">
        <f t="shared" si="22"/>
        <v>0</v>
      </c>
      <c r="H31" s="4">
        <f t="shared" si="22"/>
        <v>0</v>
      </c>
      <c r="I31" s="4">
        <f t="shared" si="22"/>
        <v>0</v>
      </c>
      <c r="J31" s="4">
        <f t="shared" si="22"/>
        <v>0</v>
      </c>
      <c r="K31" s="4">
        <f t="shared" si="22"/>
        <v>0</v>
      </c>
      <c r="L31" s="4">
        <f t="shared" si="22"/>
        <v>0</v>
      </c>
      <c r="M31" s="4">
        <f t="shared" si="22"/>
        <v>0</v>
      </c>
      <c r="N31" s="4">
        <f t="shared" si="22"/>
        <v>0</v>
      </c>
      <c r="O31" s="4">
        <f t="shared" si="22"/>
        <v>0</v>
      </c>
    </row>
    <row r="32" spans="1:15" ht="32.549999999999997" customHeight="1">
      <c r="A32" s="114" t="s">
        <v>168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</sheetData>
  <mergeCells count="9">
    <mergeCell ref="A32:O32"/>
    <mergeCell ref="A4:A6"/>
    <mergeCell ref="A7:A25"/>
    <mergeCell ref="A28:A30"/>
    <mergeCell ref="A1:O1"/>
    <mergeCell ref="A3:B3"/>
    <mergeCell ref="A26:B26"/>
    <mergeCell ref="A27:B27"/>
    <mergeCell ref="A31:B31"/>
  </mergeCells>
  <phoneticPr fontId="15" type="noConversion"/>
  <pageMargins left="0.7" right="0.7" top="0.75" bottom="0.75" header="0.3" footer="0.3"/>
  <pageSetup paperSize="9" orientation="landscape" horizontalDpi="1200" verticalDpi="120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2"/>
  <sheetViews>
    <sheetView workbookViewId="0">
      <selection activeCell="B24" sqref="B24"/>
    </sheetView>
  </sheetViews>
  <sheetFormatPr defaultColWidth="9" defaultRowHeight="14.4"/>
  <cols>
    <col min="1" max="1" width="5" customWidth="1"/>
    <col min="2" max="2" width="26.109375" customWidth="1"/>
    <col min="3" max="15" width="13.6640625" customWidth="1"/>
  </cols>
  <sheetData>
    <row r="1" spans="1:15" ht="26.55" customHeight="1">
      <c r="A1" s="60" t="s">
        <v>169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9.05" customHeight="1"/>
    <row r="3" spans="1:15" ht="39" customHeight="1">
      <c r="A3" s="127" t="s">
        <v>151</v>
      </c>
      <c r="B3" s="128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10" t="s">
        <v>142</v>
      </c>
    </row>
    <row r="4" spans="1:15" ht="16.2" customHeight="1">
      <c r="A4" s="123" t="s">
        <v>170</v>
      </c>
      <c r="B4" s="124"/>
      <c r="C4" s="4"/>
      <c r="D4" s="4">
        <f>C31</f>
        <v>0</v>
      </c>
      <c r="E4" s="4">
        <f t="shared" ref="E4:N4" si="0">D31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1"/>
    </row>
    <row r="5" spans="1:15" ht="16.2" customHeight="1">
      <c r="A5" s="131" t="s">
        <v>171</v>
      </c>
      <c r="B5" s="5" t="s">
        <v>172</v>
      </c>
      <c r="C5" s="4">
        <f>'九、销售和成本计划'!C4</f>
        <v>0</v>
      </c>
      <c r="D5" s="4">
        <f>'九、销售和成本计划'!D4</f>
        <v>0</v>
      </c>
      <c r="E5" s="4">
        <f>'九、销售和成本计划'!E4</f>
        <v>0</v>
      </c>
      <c r="F5" s="4">
        <f>'九、销售和成本计划'!F4</f>
        <v>0</v>
      </c>
      <c r="G5" s="4">
        <f>'九、销售和成本计划'!G4</f>
        <v>0</v>
      </c>
      <c r="H5" s="4">
        <f>'九、销售和成本计划'!H4</f>
        <v>0</v>
      </c>
      <c r="I5" s="4">
        <f>'九、销售和成本计划'!I4</f>
        <v>0</v>
      </c>
      <c r="J5" s="4">
        <f>'九、销售和成本计划'!J4</f>
        <v>0</v>
      </c>
      <c r="K5" s="4">
        <f>'九、销售和成本计划'!K4</f>
        <v>0</v>
      </c>
      <c r="L5" s="4">
        <f>'九、销售和成本计划'!L4</f>
        <v>0</v>
      </c>
      <c r="M5" s="4">
        <f>'九、销售和成本计划'!M4</f>
        <v>0</v>
      </c>
      <c r="N5" s="4">
        <f>'九、销售和成本计划'!N4</f>
        <v>0</v>
      </c>
      <c r="O5" s="12">
        <f>SUM(C5:N5)</f>
        <v>0</v>
      </c>
    </row>
    <row r="6" spans="1:15" ht="16.2" customHeight="1">
      <c r="A6" s="132"/>
      <c r="B6" s="5" t="s">
        <v>173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2">
        <f>SUM(C6:N6)</f>
        <v>0</v>
      </c>
    </row>
    <row r="7" spans="1:15" ht="16.2" customHeight="1">
      <c r="A7" s="132"/>
      <c r="B7" s="5" t="s">
        <v>174</v>
      </c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12">
        <f>SUM(C7:N7)</f>
        <v>0</v>
      </c>
    </row>
    <row r="8" spans="1:15" ht="16.2" customHeight="1">
      <c r="A8" s="132"/>
      <c r="B8" s="5" t="s">
        <v>175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2">
        <f>SUM(C8:N8)</f>
        <v>0</v>
      </c>
    </row>
    <row r="9" spans="1:15" ht="16.2" customHeight="1">
      <c r="A9" s="133"/>
      <c r="B9" s="5" t="s">
        <v>176</v>
      </c>
      <c r="C9" s="4">
        <f>SUM(C5:C8)</f>
        <v>0</v>
      </c>
      <c r="D9" s="4">
        <f t="shared" ref="D9:N9" si="1">SUM(D5:D8)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11"/>
    </row>
    <row r="10" spans="1:15" ht="16.2" customHeight="1">
      <c r="A10" s="119" t="s">
        <v>177</v>
      </c>
      <c r="B10" s="5" t="s">
        <v>178</v>
      </c>
      <c r="C10" s="4">
        <f>SUM('九、销售和成本计划'!C8:C10)</f>
        <v>0</v>
      </c>
      <c r="D10" s="4">
        <f>SUM('九、销售和成本计划'!D8:D10)</f>
        <v>0</v>
      </c>
      <c r="E10" s="4">
        <f>SUM('九、销售和成本计划'!E8:E10)</f>
        <v>0</v>
      </c>
      <c r="F10" s="4">
        <f>SUM('九、销售和成本计划'!F8:F10)</f>
        <v>0</v>
      </c>
      <c r="G10" s="4">
        <f>SUM('九、销售和成本计划'!G8:G10)</f>
        <v>0</v>
      </c>
      <c r="H10" s="4">
        <f>SUM('九、销售和成本计划'!H8:H10)</f>
        <v>0</v>
      </c>
      <c r="I10" s="4">
        <f>SUM('九、销售和成本计划'!I8:I10)</f>
        <v>0</v>
      </c>
      <c r="J10" s="4">
        <f>SUM('九、销售和成本计划'!J8:J10)</f>
        <v>0</v>
      </c>
      <c r="K10" s="4">
        <f>SUM('九、销售和成本计划'!K8:K10)</f>
        <v>0</v>
      </c>
      <c r="L10" s="4">
        <f>SUM('九、销售和成本计划'!L8:L10)</f>
        <v>0</v>
      </c>
      <c r="M10" s="4">
        <f>SUM('九、销售和成本计划'!M8:M10)</f>
        <v>0</v>
      </c>
      <c r="N10" s="4">
        <f>SUM('九、销售和成本计划'!N8:N10)</f>
        <v>0</v>
      </c>
      <c r="O10" s="12">
        <f t="shared" ref="O10:O15" si="2">SUM(C10:N10)</f>
        <v>0</v>
      </c>
    </row>
    <row r="11" spans="1:15" ht="16.2" customHeight="1">
      <c r="A11" s="120"/>
      <c r="B11" s="8" t="s">
        <v>179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2">
        <f t="shared" si="2"/>
        <v>0</v>
      </c>
    </row>
    <row r="12" spans="1:15" ht="16.2" customHeight="1">
      <c r="A12" s="120"/>
      <c r="B12" s="8" t="s">
        <v>158</v>
      </c>
      <c r="C12" s="4">
        <f>'九、销售和成本计划'!C13</f>
        <v>0</v>
      </c>
      <c r="D12" s="4">
        <f>'九、销售和成本计划'!D13</f>
        <v>0</v>
      </c>
      <c r="E12" s="4">
        <f>'九、销售和成本计划'!E13</f>
        <v>0</v>
      </c>
      <c r="F12" s="4">
        <f>'九、销售和成本计划'!F13</f>
        <v>0</v>
      </c>
      <c r="G12" s="4">
        <f>'九、销售和成本计划'!G13</f>
        <v>0</v>
      </c>
      <c r="H12" s="4">
        <f>'九、销售和成本计划'!H13</f>
        <v>0</v>
      </c>
      <c r="I12" s="4">
        <f>'九、销售和成本计划'!I13</f>
        <v>0</v>
      </c>
      <c r="J12" s="4">
        <f>'九、销售和成本计划'!J13</f>
        <v>0</v>
      </c>
      <c r="K12" s="4">
        <f>'九、销售和成本计划'!K13</f>
        <v>0</v>
      </c>
      <c r="L12" s="4">
        <f>'九、销售和成本计划'!L13</f>
        <v>0</v>
      </c>
      <c r="M12" s="4">
        <f>'九、销售和成本计划'!M13</f>
        <v>0</v>
      </c>
      <c r="N12" s="4">
        <f>'九、销售和成本计划'!N13</f>
        <v>0</v>
      </c>
      <c r="O12" s="12">
        <f t="shared" si="2"/>
        <v>0</v>
      </c>
    </row>
    <row r="13" spans="1:15" ht="16.2" customHeight="1">
      <c r="A13" s="120"/>
      <c r="B13" s="8" t="s">
        <v>180</v>
      </c>
      <c r="C13" s="4">
        <f>'九、销售和成本计划'!C14</f>
        <v>0</v>
      </c>
      <c r="D13" s="4">
        <f>'九、销售和成本计划'!D14</f>
        <v>0</v>
      </c>
      <c r="E13" s="4">
        <f>'九、销售和成本计划'!E14</f>
        <v>0</v>
      </c>
      <c r="F13" s="4">
        <f>'九、销售和成本计划'!F14</f>
        <v>0</v>
      </c>
      <c r="G13" s="4">
        <f>'九、销售和成本计划'!G14</f>
        <v>0</v>
      </c>
      <c r="H13" s="4">
        <f>'九、销售和成本计划'!H14</f>
        <v>0</v>
      </c>
      <c r="I13" s="4">
        <f>'九、销售和成本计划'!I14</f>
        <v>0</v>
      </c>
      <c r="J13" s="4">
        <f>'九、销售和成本计划'!J14</f>
        <v>0</v>
      </c>
      <c r="K13" s="4">
        <f>'九、销售和成本计划'!K14</f>
        <v>0</v>
      </c>
      <c r="L13" s="4">
        <f>'九、销售和成本计划'!L14</f>
        <v>0</v>
      </c>
      <c r="M13" s="4">
        <f>'九、销售和成本计划'!M14</f>
        <v>0</v>
      </c>
      <c r="N13" s="4">
        <f>'九、销售和成本计划'!N14</f>
        <v>0</v>
      </c>
      <c r="O13" s="12">
        <f t="shared" si="2"/>
        <v>0</v>
      </c>
    </row>
    <row r="14" spans="1:15" ht="16.2" customHeight="1">
      <c r="A14" s="120"/>
      <c r="B14" s="5" t="s">
        <v>131</v>
      </c>
      <c r="C14" s="4">
        <f>'九、销售和成本计划'!C15</f>
        <v>0</v>
      </c>
      <c r="D14" s="4">
        <f>'九、销售和成本计划'!D15</f>
        <v>0</v>
      </c>
      <c r="E14" s="4">
        <f>'九、销售和成本计划'!E15</f>
        <v>0</v>
      </c>
      <c r="F14" s="4">
        <f>'九、销售和成本计划'!F15</f>
        <v>0</v>
      </c>
      <c r="G14" s="4">
        <f>'九、销售和成本计划'!G15</f>
        <v>0</v>
      </c>
      <c r="H14" s="4">
        <f>'九、销售和成本计划'!H15</f>
        <v>0</v>
      </c>
      <c r="I14" s="4">
        <f>'九、销售和成本计划'!I15</f>
        <v>0</v>
      </c>
      <c r="J14" s="4">
        <f>'九、销售和成本计划'!J15</f>
        <v>0</v>
      </c>
      <c r="K14" s="4">
        <f>'九、销售和成本计划'!K15</f>
        <v>0</v>
      </c>
      <c r="L14" s="4">
        <f>'九、销售和成本计划'!L15</f>
        <v>0</v>
      </c>
      <c r="M14" s="4">
        <f>'九、销售和成本计划'!M15</f>
        <v>0</v>
      </c>
      <c r="N14" s="4">
        <f>'九、销售和成本计划'!N15</f>
        <v>0</v>
      </c>
      <c r="O14" s="12">
        <f t="shared" si="2"/>
        <v>0</v>
      </c>
    </row>
    <row r="15" spans="1:15" ht="16.2" customHeight="1">
      <c r="A15" s="120"/>
      <c r="B15" s="5" t="s">
        <v>132</v>
      </c>
      <c r="C15" s="4">
        <f>'九、销售和成本计划'!C16</f>
        <v>0</v>
      </c>
      <c r="D15" s="4">
        <f>'九、销售和成本计划'!D16</f>
        <v>0</v>
      </c>
      <c r="E15" s="4">
        <f>'九、销售和成本计划'!E16</f>
        <v>0</v>
      </c>
      <c r="F15" s="4">
        <f>'九、销售和成本计划'!F16</f>
        <v>0</v>
      </c>
      <c r="G15" s="4">
        <f>'九、销售和成本计划'!G16</f>
        <v>0</v>
      </c>
      <c r="H15" s="4">
        <f>'九、销售和成本计划'!H16</f>
        <v>0</v>
      </c>
      <c r="I15" s="4">
        <f>'九、销售和成本计划'!I16</f>
        <v>0</v>
      </c>
      <c r="J15" s="4">
        <f>'九、销售和成本计划'!J16</f>
        <v>0</v>
      </c>
      <c r="K15" s="4">
        <f>'九、销售和成本计划'!K16</f>
        <v>0</v>
      </c>
      <c r="L15" s="4">
        <f>'九、销售和成本计划'!L16</f>
        <v>0</v>
      </c>
      <c r="M15" s="4">
        <f>'九、销售和成本计划'!M16</f>
        <v>0</v>
      </c>
      <c r="N15" s="4">
        <f>'九、销售和成本计划'!N16</f>
        <v>0</v>
      </c>
      <c r="O15" s="12">
        <f t="shared" si="2"/>
        <v>0</v>
      </c>
    </row>
    <row r="16" spans="1:15" ht="16.2" customHeight="1">
      <c r="A16" s="120"/>
      <c r="B16" s="5" t="s">
        <v>135</v>
      </c>
      <c r="C16" s="4">
        <f>'九、销售和成本计划'!C17</f>
        <v>0</v>
      </c>
      <c r="D16" s="4">
        <f>'九、销售和成本计划'!D17</f>
        <v>0</v>
      </c>
      <c r="E16" s="4">
        <f>'九、销售和成本计划'!E17</f>
        <v>0</v>
      </c>
      <c r="F16" s="4">
        <f>'九、销售和成本计划'!F17</f>
        <v>0</v>
      </c>
      <c r="G16" s="4">
        <f>'九、销售和成本计划'!G17</f>
        <v>0</v>
      </c>
      <c r="H16" s="4">
        <f>'九、销售和成本计划'!H17</f>
        <v>0</v>
      </c>
      <c r="I16" s="4">
        <f>'九、销售和成本计划'!I17</f>
        <v>0</v>
      </c>
      <c r="J16" s="4">
        <f>'九、销售和成本计划'!J17</f>
        <v>0</v>
      </c>
      <c r="K16" s="4">
        <f>'九、销售和成本计划'!K17</f>
        <v>0</v>
      </c>
      <c r="L16" s="4">
        <f>'九、销售和成本计划'!L17</f>
        <v>0</v>
      </c>
      <c r="M16" s="4">
        <f>'九、销售和成本计划'!M17</f>
        <v>0</v>
      </c>
      <c r="N16" s="4">
        <f>'九、销售和成本计划'!N17</f>
        <v>0</v>
      </c>
      <c r="O16" s="12">
        <f t="shared" ref="O16:O30" si="3">SUM(C16:N16)</f>
        <v>0</v>
      </c>
    </row>
    <row r="17" spans="1:15" ht="16.2" customHeight="1">
      <c r="A17" s="120"/>
      <c r="B17" s="5" t="s">
        <v>134</v>
      </c>
      <c r="C17" s="4">
        <f>+'九、销售和成本计划'!C18</f>
        <v>0</v>
      </c>
      <c r="D17" s="4">
        <f>+'九、销售和成本计划'!D18</f>
        <v>0</v>
      </c>
      <c r="E17" s="4">
        <f>+'九、销售和成本计划'!E18</f>
        <v>0</v>
      </c>
      <c r="F17" s="4">
        <f>+'九、销售和成本计划'!F18</f>
        <v>0</v>
      </c>
      <c r="G17" s="4">
        <f>+'九、销售和成本计划'!G18</f>
        <v>0</v>
      </c>
      <c r="H17" s="4">
        <f>+'九、销售和成本计划'!H18</f>
        <v>0</v>
      </c>
      <c r="I17" s="4">
        <f>+'九、销售和成本计划'!I18</f>
        <v>0</v>
      </c>
      <c r="J17" s="4">
        <f>+'九、销售和成本计划'!J18</f>
        <v>0</v>
      </c>
      <c r="K17" s="4">
        <f>+'九、销售和成本计划'!K18</f>
        <v>0</v>
      </c>
      <c r="L17" s="4">
        <f>+'九、销售和成本计划'!L18</f>
        <v>0</v>
      </c>
      <c r="M17" s="4">
        <f>+'九、销售和成本计划'!M18</f>
        <v>0</v>
      </c>
      <c r="N17" s="4">
        <f>+'九、销售和成本计划'!N18</f>
        <v>0</v>
      </c>
      <c r="O17" s="12">
        <f t="shared" si="3"/>
        <v>0</v>
      </c>
    </row>
    <row r="18" spans="1:15" ht="16.2" customHeight="1">
      <c r="A18" s="120"/>
      <c r="B18" s="8" t="s">
        <v>136</v>
      </c>
      <c r="C18" s="4">
        <f>+'九、销售和成本计划'!C19</f>
        <v>0</v>
      </c>
      <c r="D18" s="4">
        <f>+'九、销售和成本计划'!D19</f>
        <v>0</v>
      </c>
      <c r="E18" s="4">
        <f>+'九、销售和成本计划'!E19</f>
        <v>0</v>
      </c>
      <c r="F18" s="4">
        <f>+'九、销售和成本计划'!F19</f>
        <v>0</v>
      </c>
      <c r="G18" s="4">
        <f>+'九、销售和成本计划'!G19</f>
        <v>0</v>
      </c>
      <c r="H18" s="4">
        <f>+'九、销售和成本计划'!H19</f>
        <v>0</v>
      </c>
      <c r="I18" s="4">
        <f>+'九、销售和成本计划'!I19</f>
        <v>0</v>
      </c>
      <c r="J18" s="4">
        <f>+'九、销售和成本计划'!J19</f>
        <v>0</v>
      </c>
      <c r="K18" s="4">
        <f>+'九、销售和成本计划'!K19</f>
        <v>0</v>
      </c>
      <c r="L18" s="4">
        <f>+'九、销售和成本计划'!L19</f>
        <v>0</v>
      </c>
      <c r="M18" s="4">
        <f>+'九、销售和成本计划'!M19</f>
        <v>0</v>
      </c>
      <c r="N18" s="4">
        <f>+'九、销售和成本计划'!N19</f>
        <v>0</v>
      </c>
      <c r="O18" s="12">
        <f t="shared" si="3"/>
        <v>0</v>
      </c>
    </row>
    <row r="19" spans="1:15" ht="16.2" customHeight="1">
      <c r="A19" s="120"/>
      <c r="B19" s="8" t="s">
        <v>137</v>
      </c>
      <c r="C19" s="4">
        <f>'九、销售和成本计划'!C20</f>
        <v>0</v>
      </c>
      <c r="D19" s="4">
        <f>'九、销售和成本计划'!D20</f>
        <v>0</v>
      </c>
      <c r="E19" s="4">
        <f>'九、销售和成本计划'!E20</f>
        <v>0</v>
      </c>
      <c r="F19" s="4">
        <f>'九、销售和成本计划'!F20</f>
        <v>0</v>
      </c>
      <c r="G19" s="4">
        <f>'九、销售和成本计划'!G20</f>
        <v>0</v>
      </c>
      <c r="H19" s="4">
        <f>'九、销售和成本计划'!H20</f>
        <v>0</v>
      </c>
      <c r="I19" s="4">
        <f>'九、销售和成本计划'!I20</f>
        <v>0</v>
      </c>
      <c r="J19" s="4">
        <f>'九、销售和成本计划'!J20</f>
        <v>0</v>
      </c>
      <c r="K19" s="4">
        <f>'九、销售和成本计划'!K20</f>
        <v>0</v>
      </c>
      <c r="L19" s="4">
        <f>'九、销售和成本计划'!L20</f>
        <v>0</v>
      </c>
      <c r="M19" s="4">
        <f>'九、销售和成本计划'!M20</f>
        <v>0</v>
      </c>
      <c r="N19" s="4">
        <f>'九、销售和成本计划'!N20</f>
        <v>0</v>
      </c>
      <c r="O19" s="12">
        <f t="shared" si="3"/>
        <v>0</v>
      </c>
    </row>
    <row r="20" spans="1:15" ht="16.2" customHeight="1">
      <c r="A20" s="120"/>
      <c r="B20" s="8" t="s">
        <v>138</v>
      </c>
      <c r="C20" s="4">
        <f>'九、销售和成本计划'!C21</f>
        <v>0</v>
      </c>
      <c r="D20" s="4">
        <f>'九、销售和成本计划'!D21</f>
        <v>0</v>
      </c>
      <c r="E20" s="4">
        <f>'九、销售和成本计划'!E21</f>
        <v>0</v>
      </c>
      <c r="F20" s="4">
        <f>'九、销售和成本计划'!F21</f>
        <v>0</v>
      </c>
      <c r="G20" s="4">
        <f>'九、销售和成本计划'!G21</f>
        <v>0</v>
      </c>
      <c r="H20" s="4">
        <f>'九、销售和成本计划'!H21</f>
        <v>0</v>
      </c>
      <c r="I20" s="4">
        <f>'九、销售和成本计划'!I21</f>
        <v>0</v>
      </c>
      <c r="J20" s="4">
        <f>'九、销售和成本计划'!J21</f>
        <v>0</v>
      </c>
      <c r="K20" s="4">
        <f>'九、销售和成本计划'!K21</f>
        <v>0</v>
      </c>
      <c r="L20" s="4">
        <f>'九、销售和成本计划'!L21</f>
        <v>0</v>
      </c>
      <c r="M20" s="4">
        <f>'九、销售和成本计划'!M21</f>
        <v>0</v>
      </c>
      <c r="N20" s="4">
        <f>'九、销售和成本计划'!N21</f>
        <v>0</v>
      </c>
      <c r="O20" s="12">
        <f t="shared" si="3"/>
        <v>0</v>
      </c>
    </row>
    <row r="21" spans="1:15" ht="16.2" customHeight="1">
      <c r="A21" s="120"/>
      <c r="B21" s="8" t="s">
        <v>133</v>
      </c>
      <c r="C21" s="4">
        <f>'九、销售和成本计划'!C22</f>
        <v>0</v>
      </c>
      <c r="D21" s="4">
        <f>'九、销售和成本计划'!D22</f>
        <v>0</v>
      </c>
      <c r="E21" s="4">
        <f>'九、销售和成本计划'!E22</f>
        <v>0</v>
      </c>
      <c r="F21" s="4">
        <f>'九、销售和成本计划'!F22</f>
        <v>0</v>
      </c>
      <c r="G21" s="4">
        <f>'九、销售和成本计划'!G22</f>
        <v>0</v>
      </c>
      <c r="H21" s="4">
        <f>'九、销售和成本计划'!H22</f>
        <v>0</v>
      </c>
      <c r="I21" s="4">
        <f>'九、销售和成本计划'!I22</f>
        <v>0</v>
      </c>
      <c r="J21" s="4">
        <f>'九、销售和成本计划'!J22</f>
        <v>0</v>
      </c>
      <c r="K21" s="4">
        <f>'九、销售和成本计划'!K22</f>
        <v>0</v>
      </c>
      <c r="L21" s="4">
        <f>'九、销售和成本计划'!L22</f>
        <v>0</v>
      </c>
      <c r="M21" s="4">
        <f>'九、销售和成本计划'!M22</f>
        <v>0</v>
      </c>
      <c r="N21" s="4">
        <f>'九、销售和成本计划'!N22</f>
        <v>0</v>
      </c>
      <c r="O21" s="12">
        <f t="shared" si="3"/>
        <v>0</v>
      </c>
    </row>
    <row r="22" spans="1:15" ht="16.2" customHeight="1">
      <c r="A22" s="120"/>
      <c r="B22" s="8" t="s">
        <v>181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2">
        <f t="shared" si="3"/>
        <v>0</v>
      </c>
    </row>
    <row r="23" spans="1:15" ht="16.2" customHeight="1">
      <c r="A23" s="120"/>
      <c r="B23" s="8" t="s">
        <v>182</v>
      </c>
      <c r="C23" s="4">
        <f>+'九、销售和成本计划'!C5+'九、销售和成本计划'!C29+'九、销售和成本计划'!C26+'九、销售和成本计划'!C28</f>
        <v>0</v>
      </c>
      <c r="D23" s="4">
        <f>+'九、销售和成本计划'!D5+'九、销售和成本计划'!D29+'九、销售和成本计划'!D26+'九、销售和成本计划'!D28</f>
        <v>0</v>
      </c>
      <c r="E23" s="4">
        <f>+'九、销售和成本计划'!E5+'九、销售和成本计划'!E29+'九、销售和成本计划'!E26+'九、销售和成本计划'!E28</f>
        <v>0</v>
      </c>
      <c r="F23" s="4">
        <f>+'九、销售和成本计划'!F5+'九、销售和成本计划'!F29+'九、销售和成本计划'!F26+'九、销售和成本计划'!F28</f>
        <v>0</v>
      </c>
      <c r="G23" s="4">
        <f>+'九、销售和成本计划'!G5+'九、销售和成本计划'!G29+'九、销售和成本计划'!G26+'九、销售和成本计划'!G28</f>
        <v>0</v>
      </c>
      <c r="H23" s="4">
        <f>+'九、销售和成本计划'!H5+'九、销售和成本计划'!H29+'九、销售和成本计划'!H26+'九、销售和成本计划'!H28</f>
        <v>0</v>
      </c>
      <c r="I23" s="4">
        <f>+'九、销售和成本计划'!I5+'九、销售和成本计划'!I29+'九、销售和成本计划'!I26+'九、销售和成本计划'!I28</f>
        <v>0</v>
      </c>
      <c r="J23" s="4">
        <f>+'九、销售和成本计划'!J5+'九、销售和成本计划'!J29+'九、销售和成本计划'!J26+'九、销售和成本计划'!J28</f>
        <v>0</v>
      </c>
      <c r="K23" s="4">
        <f>+'九、销售和成本计划'!K5+'九、销售和成本计划'!K29+'九、销售和成本计划'!K26+'九、销售和成本计划'!K28</f>
        <v>0</v>
      </c>
      <c r="L23" s="4">
        <f>+'九、销售和成本计划'!L5+'九、销售和成本计划'!L29+'九、销售和成本计划'!L26+'九、销售和成本计划'!L28</f>
        <v>0</v>
      </c>
      <c r="M23" s="4">
        <f>+'九、销售和成本计划'!M5+'九、销售和成本计划'!M29+'九、销售和成本计划'!M26+'九、销售和成本计划'!M28</f>
        <v>0</v>
      </c>
      <c r="N23" s="4">
        <f>+'九、销售和成本计划'!N5+'九、销售和成本计划'!N29+'九、销售和成本计划'!N26+'九、销售和成本计划'!N28</f>
        <v>0</v>
      </c>
      <c r="O23" s="12">
        <f t="shared" si="3"/>
        <v>0</v>
      </c>
    </row>
    <row r="24" spans="1:15" ht="16.2" customHeight="1">
      <c r="A24" s="120"/>
      <c r="B24" s="8" t="s">
        <v>183</v>
      </c>
      <c r="C24" s="4">
        <f>SUM('六、投资'!C81:D85)</f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2">
        <f t="shared" si="3"/>
        <v>0</v>
      </c>
    </row>
    <row r="25" spans="1:15" ht="16.2" customHeight="1">
      <c r="A25" s="120"/>
      <c r="B25" s="8" t="s">
        <v>117</v>
      </c>
      <c r="C25" s="4">
        <f>'六、投资'!C86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2"/>
    </row>
    <row r="26" spans="1:15" ht="16.2" customHeight="1">
      <c r="A26" s="120"/>
      <c r="B26" s="5" t="s">
        <v>184</v>
      </c>
      <c r="C26" s="4">
        <f>SUM('六、投资'!C87:D88)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2">
        <f t="shared" si="3"/>
        <v>0</v>
      </c>
    </row>
    <row r="27" spans="1:15" ht="16.2" customHeight="1">
      <c r="A27" s="120"/>
      <c r="B27" s="8" t="s">
        <v>166</v>
      </c>
      <c r="C27" s="4">
        <f>+'九、销售和成本计划'!C23</f>
        <v>0</v>
      </c>
      <c r="D27" s="4">
        <f>+'九、销售和成本计划'!D23</f>
        <v>0</v>
      </c>
      <c r="E27" s="4">
        <f>+'九、销售和成本计划'!E23</f>
        <v>0</v>
      </c>
      <c r="F27" s="4">
        <f>+'九、销售和成本计划'!F23</f>
        <v>0</v>
      </c>
      <c r="G27" s="4">
        <f>+'九、销售和成本计划'!G23</f>
        <v>0</v>
      </c>
      <c r="H27" s="4">
        <f>+'九、销售和成本计划'!H23</f>
        <v>0</v>
      </c>
      <c r="I27" s="4">
        <f>+'九、销售和成本计划'!I23</f>
        <v>0</v>
      </c>
      <c r="J27" s="4">
        <f>+'九、销售和成本计划'!J23</f>
        <v>0</v>
      </c>
      <c r="K27" s="4">
        <f>+'九、销售和成本计划'!K23</f>
        <v>0</v>
      </c>
      <c r="L27" s="4">
        <f>+'九、销售和成本计划'!L23</f>
        <v>0</v>
      </c>
      <c r="M27" s="4">
        <f>+'九、销售和成本计划'!M23</f>
        <v>0</v>
      </c>
      <c r="N27" s="4">
        <f>+'九、销售和成本计划'!N23</f>
        <v>0</v>
      </c>
      <c r="O27" s="12">
        <f t="shared" si="3"/>
        <v>0</v>
      </c>
    </row>
    <row r="28" spans="1:15" ht="16.2" customHeight="1">
      <c r="A28" s="120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>
        <f t="shared" si="3"/>
        <v>0</v>
      </c>
    </row>
    <row r="29" spans="1:15" ht="16.2" customHeight="1">
      <c r="A29" s="120"/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2">
        <f t="shared" si="3"/>
        <v>0</v>
      </c>
    </row>
    <row r="30" spans="1:15" ht="16.2" customHeight="1">
      <c r="A30" s="120"/>
      <c r="B30" s="5" t="s">
        <v>185</v>
      </c>
      <c r="C30" s="4">
        <f>SUM(C10:C29)</f>
        <v>0</v>
      </c>
      <c r="D30" s="4">
        <f t="shared" ref="D30:N30" si="4">SUM(D10:D29)</f>
        <v>0</v>
      </c>
      <c r="E30" s="4">
        <f t="shared" si="4"/>
        <v>0</v>
      </c>
      <c r="F30" s="4">
        <f t="shared" si="4"/>
        <v>0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4">
        <f t="shared" si="4"/>
        <v>0</v>
      </c>
      <c r="O30" s="12">
        <f t="shared" si="3"/>
        <v>0</v>
      </c>
    </row>
    <row r="31" spans="1:15" ht="16.2" customHeight="1">
      <c r="A31" s="129" t="s">
        <v>186</v>
      </c>
      <c r="B31" s="130"/>
      <c r="C31" s="9">
        <f>+C4+C9-C30</f>
        <v>0</v>
      </c>
      <c r="D31" s="9">
        <f t="shared" ref="D31:N31" si="5">+D4+D9-D30</f>
        <v>0</v>
      </c>
      <c r="E31" s="9">
        <f t="shared" si="5"/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  <c r="I31" s="9">
        <f t="shared" si="5"/>
        <v>0</v>
      </c>
      <c r="J31" s="9">
        <f t="shared" si="5"/>
        <v>0</v>
      </c>
      <c r="K31" s="9">
        <f t="shared" si="5"/>
        <v>0</v>
      </c>
      <c r="L31" s="9">
        <f t="shared" si="5"/>
        <v>0</v>
      </c>
      <c r="M31" s="9">
        <f t="shared" si="5"/>
        <v>0</v>
      </c>
      <c r="N31" s="9">
        <f t="shared" si="5"/>
        <v>0</v>
      </c>
      <c r="O31" s="11"/>
    </row>
    <row r="32" spans="1:15" ht="15" customHeight="1"/>
  </sheetData>
  <mergeCells count="6">
    <mergeCell ref="A1:O1"/>
    <mergeCell ref="A3:B3"/>
    <mergeCell ref="A4:B4"/>
    <mergeCell ref="A31:B31"/>
    <mergeCell ref="A5:A9"/>
    <mergeCell ref="A10:A30"/>
  </mergeCells>
  <phoneticPr fontId="15" type="noConversion"/>
  <pageMargins left="0.7" right="0.7" top="0.75" bottom="0.75" header="0.3" footer="0.3"/>
  <pageSetup paperSize="9" orientation="landscape" horizontalDpi="1200" verticalDpi="120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6"/>
  <sheetViews>
    <sheetView workbookViewId="0">
      <selection activeCell="B6" sqref="B6"/>
    </sheetView>
  </sheetViews>
  <sheetFormatPr defaultColWidth="9" defaultRowHeight="14.4"/>
  <cols>
    <col min="1" max="1" width="35" customWidth="1"/>
    <col min="2" max="2" width="50.33203125" style="1" customWidth="1"/>
  </cols>
  <sheetData>
    <row r="1" spans="1:1">
      <c r="A1" s="2" t="s">
        <v>187</v>
      </c>
    </row>
    <row r="2" spans="1:1">
      <c r="A2" s="2" t="s">
        <v>188</v>
      </c>
    </row>
    <row r="3" spans="1:1">
      <c r="A3" s="2" t="s">
        <v>189</v>
      </c>
    </row>
    <row r="4" spans="1:1">
      <c r="A4" s="2" t="s">
        <v>190</v>
      </c>
    </row>
    <row r="5" spans="1:1">
      <c r="A5" s="2" t="s">
        <v>63</v>
      </c>
    </row>
    <row r="6" spans="1:1">
      <c r="A6" s="2" t="s">
        <v>191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zoomScale="115" zoomScaleNormal="115" workbookViewId="0">
      <selection activeCell="E4" sqref="E4"/>
    </sheetView>
  </sheetViews>
  <sheetFormatPr defaultColWidth="9" defaultRowHeight="14.4"/>
  <cols>
    <col min="1" max="1" width="26" customWidth="1"/>
    <col min="2" max="2" width="93.21875" style="1" customWidth="1"/>
  </cols>
  <sheetData>
    <row r="1" spans="1:3" ht="25.8">
      <c r="A1" s="60" t="s">
        <v>9</v>
      </c>
      <c r="B1" s="61"/>
      <c r="C1" s="49"/>
    </row>
    <row r="2" spans="1:3" ht="12.6" customHeight="1">
      <c r="A2" s="62"/>
      <c r="B2" s="63"/>
      <c r="C2" s="49"/>
    </row>
    <row r="3" spans="1:3" ht="92.4" customHeight="1">
      <c r="A3" s="50" t="s">
        <v>10</v>
      </c>
      <c r="B3" s="51"/>
    </row>
    <row r="4" spans="1:3" ht="92.4" customHeight="1">
      <c r="A4" s="50" t="s">
        <v>11</v>
      </c>
      <c r="B4" s="52"/>
    </row>
    <row r="5" spans="1:3" ht="92.4" customHeight="1">
      <c r="A5" s="50" t="s">
        <v>12</v>
      </c>
      <c r="B5" s="52"/>
    </row>
    <row r="6" spans="1:3" ht="18.45" customHeight="1">
      <c r="A6" s="64" t="s">
        <v>13</v>
      </c>
      <c r="B6" s="53"/>
    </row>
    <row r="7" spans="1:3" ht="18.45" customHeight="1">
      <c r="A7" s="65"/>
      <c r="B7" s="54"/>
    </row>
  </sheetData>
  <mergeCells count="3">
    <mergeCell ref="A1:B1"/>
    <mergeCell ref="A2:B2"/>
    <mergeCell ref="A6:A7"/>
  </mergeCells>
  <phoneticPr fontId="15" type="noConversion"/>
  <pageMargins left="0.70866141732283505" right="0.70866141732283505" top="0.74803149606299202" bottom="0.74803149606299202" header="0.31496062992126" footer="0.31496062992126"/>
  <pageSetup paperSize="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Pict="0">
                <anchor moveWithCells="1">
                  <from>
                    <xdr:col>1</xdr:col>
                    <xdr:colOff>45720</xdr:colOff>
                    <xdr:row>4</xdr:row>
                    <xdr:rowOff>1234440</xdr:rowOff>
                  </from>
                  <to>
                    <xdr:col>1</xdr:col>
                    <xdr:colOff>693420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Pict="0">
                <anchor moveWithCells="1">
                  <from>
                    <xdr:col>1</xdr:col>
                    <xdr:colOff>807720</xdr:colOff>
                    <xdr:row>4</xdr:row>
                    <xdr:rowOff>1234440</xdr:rowOff>
                  </from>
                  <to>
                    <xdr:col>1</xdr:col>
                    <xdr:colOff>1455420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Pict="0">
                <anchor moveWithCells="1">
                  <from>
                    <xdr:col>1</xdr:col>
                    <xdr:colOff>1539240</xdr:colOff>
                    <xdr:row>4</xdr:row>
                    <xdr:rowOff>1234440</xdr:rowOff>
                  </from>
                  <to>
                    <xdr:col>1</xdr:col>
                    <xdr:colOff>2186940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Pict="0">
                <anchor moveWithCells="1">
                  <from>
                    <xdr:col>1</xdr:col>
                    <xdr:colOff>2263140</xdr:colOff>
                    <xdr:row>4</xdr:row>
                    <xdr:rowOff>1226820</xdr:rowOff>
                  </from>
                  <to>
                    <xdr:col>1</xdr:col>
                    <xdr:colOff>3817620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Pict="0">
                <anchor moveWithCells="1">
                  <from>
                    <xdr:col>1</xdr:col>
                    <xdr:colOff>45720</xdr:colOff>
                    <xdr:row>5</xdr:row>
                    <xdr:rowOff>236220</xdr:rowOff>
                  </from>
                  <to>
                    <xdr:col>1</xdr:col>
                    <xdr:colOff>1127760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B11" sqref="B11"/>
    </sheetView>
  </sheetViews>
  <sheetFormatPr defaultColWidth="9" defaultRowHeight="14.4"/>
  <cols>
    <col min="1" max="1" width="28.33203125" customWidth="1"/>
    <col min="2" max="2" width="73.21875" style="1" customWidth="1"/>
  </cols>
  <sheetData>
    <row r="1" spans="1:2" ht="25.8">
      <c r="A1" s="60" t="s">
        <v>14</v>
      </c>
      <c r="B1" s="66"/>
    </row>
    <row r="3" spans="1:2" ht="102.6" customHeight="1">
      <c r="A3" s="45" t="s">
        <v>15</v>
      </c>
      <c r="B3" s="45"/>
    </row>
    <row r="4" spans="1:2" ht="102.6" customHeight="1">
      <c r="A4" s="45" t="s">
        <v>16</v>
      </c>
      <c r="B4" s="45"/>
    </row>
  </sheetData>
  <mergeCells count="1">
    <mergeCell ref="A1:B1"/>
  </mergeCells>
  <phoneticPr fontId="15" type="noConversion"/>
  <pageMargins left="0.7" right="0.7" top="0.75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25"/>
  <sheetViews>
    <sheetView workbookViewId="0">
      <selection activeCell="J4" sqref="J4"/>
    </sheetView>
  </sheetViews>
  <sheetFormatPr defaultColWidth="9" defaultRowHeight="14.4"/>
  <cols>
    <col min="1" max="1" width="22.6640625" customWidth="1"/>
    <col min="2" max="2" width="67" style="1" customWidth="1"/>
  </cols>
  <sheetData>
    <row r="1" spans="1:2" ht="25.8">
      <c r="A1" s="60" t="s">
        <v>17</v>
      </c>
      <c r="B1" s="66"/>
    </row>
    <row r="3" spans="1:2" ht="273.45" customHeight="1">
      <c r="A3" s="44" t="s">
        <v>18</v>
      </c>
      <c r="B3" s="45"/>
    </row>
    <row r="4" spans="1:2" ht="250.05" customHeight="1">
      <c r="A4" s="44" t="s">
        <v>19</v>
      </c>
      <c r="B4" s="45"/>
    </row>
    <row r="5" spans="1:2" ht="276" customHeight="1">
      <c r="A5" s="44" t="s">
        <v>20</v>
      </c>
      <c r="B5" s="45"/>
    </row>
    <row r="6" spans="1:2" ht="34.950000000000003" customHeight="1">
      <c r="A6" s="67" t="s">
        <v>21</v>
      </c>
      <c r="B6" s="46" t="s">
        <v>22</v>
      </c>
    </row>
    <row r="7" spans="1:2" ht="34.950000000000003" customHeight="1">
      <c r="A7" s="68"/>
      <c r="B7" s="47" t="s">
        <v>23</v>
      </c>
    </row>
    <row r="8" spans="1:2" ht="34.950000000000003" customHeight="1">
      <c r="A8" s="68"/>
      <c r="B8" s="47" t="s">
        <v>24</v>
      </c>
    </row>
    <row r="9" spans="1:2" ht="34.950000000000003" customHeight="1">
      <c r="A9" s="68"/>
      <c r="B9" s="47" t="s">
        <v>25</v>
      </c>
    </row>
    <row r="10" spans="1:2" ht="34.950000000000003" customHeight="1">
      <c r="A10" s="69"/>
      <c r="B10" s="48" t="s">
        <v>26</v>
      </c>
    </row>
    <row r="11" spans="1:2" ht="34.950000000000003" customHeight="1">
      <c r="A11" s="67" t="s">
        <v>27</v>
      </c>
      <c r="B11" s="46" t="s">
        <v>22</v>
      </c>
    </row>
    <row r="12" spans="1:2" ht="34.950000000000003" customHeight="1">
      <c r="A12" s="68"/>
      <c r="B12" s="47" t="s">
        <v>23</v>
      </c>
    </row>
    <row r="13" spans="1:2" ht="34.950000000000003" customHeight="1">
      <c r="A13" s="68"/>
      <c r="B13" s="47" t="s">
        <v>24</v>
      </c>
    </row>
    <row r="14" spans="1:2" ht="34.950000000000003" customHeight="1">
      <c r="A14" s="68"/>
      <c r="B14" s="47" t="s">
        <v>25</v>
      </c>
    </row>
    <row r="15" spans="1:2" ht="34.950000000000003" customHeight="1">
      <c r="A15" s="69"/>
      <c r="B15" s="48" t="s">
        <v>26</v>
      </c>
    </row>
    <row r="16" spans="1:2" ht="34.950000000000003" customHeight="1">
      <c r="A16" s="67" t="s">
        <v>28</v>
      </c>
      <c r="B16" s="46" t="s">
        <v>22</v>
      </c>
    </row>
    <row r="17" spans="1:2" ht="34.950000000000003" customHeight="1">
      <c r="A17" s="68"/>
      <c r="B17" s="47" t="s">
        <v>23</v>
      </c>
    </row>
    <row r="18" spans="1:2" ht="34.950000000000003" customHeight="1">
      <c r="A18" s="68"/>
      <c r="B18" s="47" t="s">
        <v>24</v>
      </c>
    </row>
    <row r="19" spans="1:2" ht="34.950000000000003" customHeight="1">
      <c r="A19" s="68"/>
      <c r="B19" s="47" t="s">
        <v>25</v>
      </c>
    </row>
    <row r="20" spans="1:2" ht="34.950000000000003" customHeight="1">
      <c r="A20" s="69"/>
      <c r="B20" s="48" t="s">
        <v>26</v>
      </c>
    </row>
    <row r="21" spans="1:2" ht="34.950000000000003" customHeight="1">
      <c r="A21" s="67" t="s">
        <v>29</v>
      </c>
      <c r="B21" s="46" t="s">
        <v>22</v>
      </c>
    </row>
    <row r="22" spans="1:2" ht="34.950000000000003" customHeight="1">
      <c r="A22" s="68"/>
      <c r="B22" s="47" t="s">
        <v>23</v>
      </c>
    </row>
    <row r="23" spans="1:2" ht="34.950000000000003" customHeight="1">
      <c r="A23" s="68"/>
      <c r="B23" s="47" t="s">
        <v>24</v>
      </c>
    </row>
    <row r="24" spans="1:2" ht="34.950000000000003" customHeight="1">
      <c r="A24" s="68"/>
      <c r="B24" s="47" t="s">
        <v>25</v>
      </c>
    </row>
    <row r="25" spans="1:2" ht="34.950000000000003" customHeight="1">
      <c r="A25" s="69"/>
      <c r="B25" s="48" t="s">
        <v>26</v>
      </c>
    </row>
  </sheetData>
  <mergeCells count="5">
    <mergeCell ref="A1:B1"/>
    <mergeCell ref="A6:A10"/>
    <mergeCell ref="A11:A15"/>
    <mergeCell ref="A16:A20"/>
    <mergeCell ref="A21:A25"/>
  </mergeCells>
  <phoneticPr fontId="15" type="noConversion"/>
  <pageMargins left="0.7" right="0.7" top="0.75" bottom="0.75" header="0.3" footer="0.3"/>
  <pageSetup paperSize="9" scale="89"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5"/>
  <sheetViews>
    <sheetView workbookViewId="0">
      <selection activeCell="C5" sqref="C5:E5"/>
    </sheetView>
  </sheetViews>
  <sheetFormatPr defaultColWidth="9" defaultRowHeight="14.4"/>
  <cols>
    <col min="1" max="1" width="3.77734375" customWidth="1"/>
    <col min="2" max="2" width="15" customWidth="1"/>
    <col min="3" max="3" width="31" style="1" customWidth="1"/>
    <col min="4" max="4" width="22.33203125" customWidth="1"/>
    <col min="5" max="5" width="31.88671875" style="1" customWidth="1"/>
  </cols>
  <sheetData>
    <row r="1" spans="1:5" ht="25.8">
      <c r="A1" s="60" t="s">
        <v>30</v>
      </c>
      <c r="B1" s="60"/>
      <c r="C1" s="61"/>
      <c r="D1" s="60"/>
      <c r="E1" s="61"/>
    </row>
    <row r="2" spans="1:5" ht="37.049999999999997" customHeight="1">
      <c r="A2" s="89" t="s">
        <v>31</v>
      </c>
      <c r="B2" s="89"/>
      <c r="C2" s="90"/>
      <c r="D2" s="89"/>
      <c r="E2" s="90"/>
    </row>
    <row r="3" spans="1:5" ht="37.049999999999997" customHeight="1">
      <c r="A3" s="72" t="s">
        <v>32</v>
      </c>
      <c r="B3" s="72"/>
      <c r="C3" s="91" t="s">
        <v>33</v>
      </c>
      <c r="D3" s="72"/>
      <c r="E3" s="91"/>
    </row>
    <row r="4" spans="1:5" ht="37.049999999999997" customHeight="1">
      <c r="A4" s="39" t="s">
        <v>34</v>
      </c>
      <c r="B4" s="39"/>
      <c r="C4" s="87"/>
      <c r="D4" s="85"/>
      <c r="E4" s="88"/>
    </row>
    <row r="5" spans="1:5" ht="37.049999999999997" customHeight="1">
      <c r="A5" s="39" t="s">
        <v>35</v>
      </c>
      <c r="B5" s="39"/>
      <c r="C5" s="87"/>
      <c r="D5" s="85"/>
      <c r="E5" s="88"/>
    </row>
    <row r="6" spans="1:5" ht="37.049999999999997" customHeight="1">
      <c r="A6" s="39" t="s">
        <v>36</v>
      </c>
      <c r="B6" s="39"/>
      <c r="C6" s="87"/>
      <c r="D6" s="85"/>
      <c r="E6" s="88"/>
    </row>
    <row r="7" spans="1:5" ht="37.049999999999997" customHeight="1">
      <c r="A7" s="39" t="s">
        <v>37</v>
      </c>
      <c r="B7" s="39"/>
      <c r="C7" s="87"/>
      <c r="D7" s="85"/>
      <c r="E7" s="88"/>
    </row>
    <row r="8" spans="1:5" ht="37.049999999999997" customHeight="1">
      <c r="A8" s="39" t="s">
        <v>38</v>
      </c>
      <c r="B8" s="39"/>
      <c r="C8" s="87"/>
      <c r="D8" s="85"/>
      <c r="E8" s="88"/>
    </row>
    <row r="9" spans="1:5" ht="37.049999999999997" customHeight="1">
      <c r="A9" s="39" t="s">
        <v>39</v>
      </c>
      <c r="B9" s="39"/>
      <c r="C9" s="87"/>
      <c r="D9" s="85"/>
      <c r="E9" s="88"/>
    </row>
    <row r="10" spans="1:5" ht="37.049999999999997" customHeight="1">
      <c r="A10" s="83" t="s">
        <v>40</v>
      </c>
      <c r="B10" s="83"/>
      <c r="C10" s="84"/>
      <c r="D10" s="83"/>
      <c r="E10" s="84"/>
    </row>
    <row r="11" spans="1:5" ht="37.049999999999997" customHeight="1">
      <c r="A11" s="77" t="s">
        <v>32</v>
      </c>
      <c r="B11" s="77"/>
      <c r="C11" s="23" t="s">
        <v>41</v>
      </c>
      <c r="D11" s="22" t="s">
        <v>42</v>
      </c>
      <c r="E11" s="23" t="s">
        <v>43</v>
      </c>
    </row>
    <row r="12" spans="1:5" ht="37.049999999999997" customHeight="1">
      <c r="A12" s="39" t="s">
        <v>34</v>
      </c>
      <c r="B12" s="39"/>
      <c r="C12" s="26"/>
      <c r="D12" s="40"/>
      <c r="E12" s="26"/>
    </row>
    <row r="13" spans="1:5" ht="37.049999999999997" customHeight="1">
      <c r="A13" s="39" t="s">
        <v>35</v>
      </c>
      <c r="B13" s="39"/>
      <c r="C13" s="26"/>
      <c r="D13" s="40"/>
      <c r="E13" s="26"/>
    </row>
    <row r="14" spans="1:5" ht="37.049999999999997" customHeight="1">
      <c r="A14" s="39" t="s">
        <v>36</v>
      </c>
      <c r="B14" s="39"/>
      <c r="C14" s="26"/>
      <c r="D14" s="40"/>
      <c r="E14" s="26"/>
    </row>
    <row r="15" spans="1:5" ht="37.049999999999997" customHeight="1">
      <c r="A15" s="39" t="s">
        <v>37</v>
      </c>
      <c r="B15" s="39"/>
      <c r="C15" s="26"/>
      <c r="D15" s="40"/>
      <c r="E15" s="26"/>
    </row>
    <row r="16" spans="1:5" ht="37.049999999999997" customHeight="1">
      <c r="A16" s="39" t="s">
        <v>38</v>
      </c>
      <c r="B16" s="39"/>
      <c r="C16" s="26"/>
      <c r="D16" s="40"/>
      <c r="E16" s="26"/>
    </row>
    <row r="17" spans="1:5" ht="37.049999999999997" customHeight="1">
      <c r="A17" s="39" t="s">
        <v>39</v>
      </c>
      <c r="B17" s="39"/>
      <c r="C17" s="26"/>
      <c r="D17" s="40"/>
      <c r="E17" s="26"/>
    </row>
    <row r="18" spans="1:5" ht="37.049999999999997" customHeight="1">
      <c r="A18" s="85"/>
      <c r="B18" s="85"/>
      <c r="C18" s="86"/>
      <c r="D18" s="85"/>
      <c r="E18" s="86"/>
    </row>
    <row r="19" spans="1:5" ht="37.049999999999997" customHeight="1">
      <c r="A19" s="77" t="s">
        <v>44</v>
      </c>
      <c r="B19" s="77"/>
      <c r="C19" s="78"/>
      <c r="D19" s="73"/>
      <c r="E19" s="78"/>
    </row>
    <row r="20" spans="1:5" ht="37.049999999999997" customHeight="1">
      <c r="A20" s="77" t="s">
        <v>45</v>
      </c>
      <c r="B20" s="77"/>
      <c r="C20" s="78"/>
      <c r="D20" s="73"/>
      <c r="E20" s="78"/>
    </row>
    <row r="21" spans="1:5" ht="40.049999999999997" customHeight="1">
      <c r="A21" s="79" t="s">
        <v>46</v>
      </c>
      <c r="B21" s="79"/>
      <c r="C21" s="80"/>
      <c r="D21" s="79"/>
      <c r="E21" s="80"/>
    </row>
    <row r="22" spans="1:5" ht="40.049999999999997" customHeight="1">
      <c r="A22" s="81" t="s">
        <v>47</v>
      </c>
      <c r="B22" s="81"/>
      <c r="C22" s="82"/>
      <c r="D22" s="81"/>
      <c r="E22" s="82"/>
    </row>
    <row r="23" spans="1:5" ht="40.049999999999997" customHeight="1">
      <c r="A23" s="72" t="s">
        <v>48</v>
      </c>
      <c r="B23" s="72"/>
      <c r="C23" s="24" t="s">
        <v>49</v>
      </c>
      <c r="D23" s="22" t="s">
        <v>50</v>
      </c>
      <c r="E23" s="23" t="s">
        <v>51</v>
      </c>
    </row>
    <row r="24" spans="1:5" ht="40.049999999999997" customHeight="1">
      <c r="A24" s="73"/>
      <c r="B24" s="73"/>
      <c r="C24" s="26"/>
      <c r="D24" s="40"/>
      <c r="E24" s="26"/>
    </row>
    <row r="25" spans="1:5" ht="40.049999999999997" customHeight="1">
      <c r="A25" s="73"/>
      <c r="B25" s="73"/>
      <c r="C25" s="41"/>
      <c r="D25" s="42"/>
      <c r="E25" s="41"/>
    </row>
    <row r="26" spans="1:5" ht="61.05" customHeight="1">
      <c r="A26" s="74" t="s">
        <v>52</v>
      </c>
      <c r="B26" s="74"/>
      <c r="C26" s="75"/>
      <c r="D26" s="74"/>
      <c r="E26" s="75"/>
    </row>
    <row r="27" spans="1:5" ht="53.55" customHeight="1">
      <c r="A27" s="76" t="s">
        <v>53</v>
      </c>
      <c r="B27" s="76"/>
      <c r="C27" s="76"/>
      <c r="D27" s="76"/>
      <c r="E27" s="76"/>
    </row>
    <row r="28" spans="1:5" ht="52.5" customHeight="1">
      <c r="A28" s="74" t="s">
        <v>54</v>
      </c>
      <c r="B28" s="74"/>
      <c r="C28" s="75"/>
      <c r="D28" s="74"/>
      <c r="E28" s="75"/>
    </row>
    <row r="29" spans="1:5" ht="40.049999999999997" customHeight="1">
      <c r="A29" s="70" t="s">
        <v>55</v>
      </c>
      <c r="B29" s="70"/>
      <c r="C29" s="71"/>
      <c r="D29" s="70"/>
      <c r="E29" s="71"/>
    </row>
    <row r="30" spans="1:5" ht="40.049999999999997" customHeight="1">
      <c r="A30" s="72" t="s">
        <v>56</v>
      </c>
      <c r="B30" s="72"/>
      <c r="C30" s="26"/>
      <c r="D30" s="43" t="s">
        <v>57</v>
      </c>
      <c r="E30" s="26"/>
    </row>
    <row r="31" spans="1:5" ht="40.049999999999997" customHeight="1">
      <c r="A31" s="72" t="s">
        <v>58</v>
      </c>
      <c r="B31" s="72"/>
      <c r="C31" s="26"/>
      <c r="D31" s="43" t="s">
        <v>57</v>
      </c>
      <c r="E31" s="26"/>
    </row>
    <row r="32" spans="1:5" ht="40.049999999999997" customHeight="1">
      <c r="A32" s="72" t="s">
        <v>59</v>
      </c>
      <c r="B32" s="72"/>
      <c r="C32" s="26"/>
      <c r="D32" s="43" t="s">
        <v>57</v>
      </c>
      <c r="E32" s="26"/>
    </row>
    <row r="33" spans="1:5" ht="40.049999999999997" customHeight="1">
      <c r="A33" s="72" t="s">
        <v>60</v>
      </c>
      <c r="B33" s="72"/>
      <c r="C33" s="26"/>
      <c r="D33" s="43" t="s">
        <v>57</v>
      </c>
      <c r="E33" s="26"/>
    </row>
    <row r="34" spans="1:5" ht="15.6">
      <c r="A34" s="21"/>
      <c r="B34" s="21"/>
      <c r="C34" s="30"/>
      <c r="D34" s="21"/>
      <c r="E34" s="30"/>
    </row>
    <row r="35" spans="1:5" ht="15.6">
      <c r="A35" s="21"/>
      <c r="B35" s="21"/>
      <c r="C35" s="30"/>
      <c r="D35" s="21"/>
      <c r="E35" s="30"/>
    </row>
    <row r="36" spans="1:5" ht="15.6">
      <c r="A36" s="21"/>
      <c r="B36" s="21"/>
      <c r="C36" s="30"/>
      <c r="D36" s="21"/>
      <c r="E36" s="30"/>
    </row>
    <row r="37" spans="1:5" ht="15.6">
      <c r="A37" s="21"/>
      <c r="B37" s="21"/>
      <c r="C37" s="30"/>
      <c r="D37" s="21"/>
      <c r="E37" s="30"/>
    </row>
    <row r="38" spans="1:5" ht="15.6">
      <c r="A38" s="21"/>
      <c r="B38" s="21"/>
      <c r="C38" s="30"/>
      <c r="D38" s="21"/>
      <c r="E38" s="30"/>
    </row>
    <row r="39" spans="1:5" ht="15.6">
      <c r="A39" s="21"/>
      <c r="B39" s="21"/>
      <c r="C39" s="30"/>
      <c r="D39" s="21"/>
      <c r="E39" s="30"/>
    </row>
    <row r="40" spans="1:5" ht="15.6">
      <c r="A40" s="21"/>
      <c r="B40" s="21"/>
      <c r="C40" s="30"/>
      <c r="D40" s="21"/>
      <c r="E40" s="30"/>
    </row>
    <row r="41" spans="1:5" ht="15.6">
      <c r="A41" s="21"/>
      <c r="B41" s="21"/>
      <c r="C41" s="30"/>
      <c r="D41" s="21"/>
      <c r="E41" s="30"/>
    </row>
    <row r="42" spans="1:5" ht="15.6">
      <c r="A42" s="21"/>
      <c r="B42" s="21"/>
      <c r="C42" s="30"/>
      <c r="D42" s="21"/>
      <c r="E42" s="30"/>
    </row>
    <row r="43" spans="1:5" ht="15.6">
      <c r="A43" s="21"/>
      <c r="B43" s="21"/>
      <c r="C43" s="30"/>
      <c r="D43" s="21"/>
      <c r="E43" s="30"/>
    </row>
    <row r="44" spans="1:5" ht="15.6">
      <c r="A44" s="21"/>
      <c r="B44" s="21"/>
      <c r="C44" s="30"/>
      <c r="D44" s="21"/>
      <c r="E44" s="30"/>
    </row>
    <row r="45" spans="1:5" ht="15.6">
      <c r="A45" s="21"/>
      <c r="B45" s="21"/>
      <c r="C45" s="30"/>
      <c r="D45" s="21"/>
      <c r="E45" s="30"/>
    </row>
  </sheetData>
  <mergeCells count="30">
    <mergeCell ref="A1:E1"/>
    <mergeCell ref="A2:E2"/>
    <mergeCell ref="A3:B3"/>
    <mergeCell ref="C3:E3"/>
    <mergeCell ref="C4:E4"/>
    <mergeCell ref="C5:E5"/>
    <mergeCell ref="C6:E6"/>
    <mergeCell ref="C7:E7"/>
    <mergeCell ref="C8:E8"/>
    <mergeCell ref="C9:E9"/>
    <mergeCell ref="A10:E10"/>
    <mergeCell ref="A11:B11"/>
    <mergeCell ref="A18:E18"/>
    <mergeCell ref="A19:B19"/>
    <mergeCell ref="C19:E19"/>
    <mergeCell ref="A20:B20"/>
    <mergeCell ref="C20:E20"/>
    <mergeCell ref="A21:E21"/>
    <mergeCell ref="A22:E22"/>
    <mergeCell ref="A23:B23"/>
    <mergeCell ref="A24:B24"/>
    <mergeCell ref="A25:B25"/>
    <mergeCell ref="A26:E26"/>
    <mergeCell ref="A27:E27"/>
    <mergeCell ref="A28:E28"/>
    <mergeCell ref="A29:E29"/>
    <mergeCell ref="A30:B30"/>
    <mergeCell ref="A31:B31"/>
    <mergeCell ref="A32:B32"/>
    <mergeCell ref="A33:B33"/>
  </mergeCells>
  <phoneticPr fontId="15" type="noConversion"/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defaultSize="0" autoPict="0">
                <anchor moveWithCells="1">
                  <from>
                    <xdr:col>2</xdr:col>
                    <xdr:colOff>914400</xdr:colOff>
                    <xdr:row>26</xdr:row>
                    <xdr:rowOff>190500</xdr:rowOff>
                  </from>
                  <to>
                    <xdr:col>2</xdr:col>
                    <xdr:colOff>1988820</xdr:colOff>
                    <xdr:row>26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Check Box 2">
              <controlPr defaultSize="0" autoPict="0">
                <anchor moveWithCells="1">
                  <from>
                    <xdr:col>3</xdr:col>
                    <xdr:colOff>297180</xdr:colOff>
                    <xdr:row>26</xdr:row>
                    <xdr:rowOff>182880</xdr:rowOff>
                  </from>
                  <to>
                    <xdr:col>3</xdr:col>
                    <xdr:colOff>1203960</xdr:colOff>
                    <xdr:row>26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Pict="0">
                <anchor moveWithCells="1">
                  <from>
                    <xdr:col>3</xdr:col>
                    <xdr:colOff>975360</xdr:colOff>
                    <xdr:row>26</xdr:row>
                    <xdr:rowOff>190500</xdr:rowOff>
                  </from>
                  <to>
                    <xdr:col>4</xdr:col>
                    <xdr:colOff>350520</xdr:colOff>
                    <xdr:row>26</xdr:row>
                    <xdr:rowOff>441960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5"/>
  <sheetViews>
    <sheetView zoomScale="115" zoomScaleNormal="115" workbookViewId="0">
      <selection activeCell="O9" sqref="O9"/>
    </sheetView>
  </sheetViews>
  <sheetFormatPr defaultColWidth="9" defaultRowHeight="14.4"/>
  <cols>
    <col min="1" max="1" width="22.6640625" style="1" customWidth="1"/>
    <col min="2" max="2" width="20" style="1" customWidth="1"/>
    <col min="3" max="5" width="14.44140625" style="1" customWidth="1"/>
    <col min="6" max="6" width="16.77734375" customWidth="1"/>
  </cols>
  <sheetData>
    <row r="1" spans="1:15" ht="25.8">
      <c r="A1" s="61" t="s">
        <v>61</v>
      </c>
      <c r="B1" s="66"/>
      <c r="C1" s="66"/>
      <c r="D1" s="66"/>
      <c r="E1" s="66"/>
      <c r="F1" s="94"/>
      <c r="G1" s="94"/>
      <c r="H1" s="94"/>
      <c r="I1" s="94"/>
      <c r="J1" s="94"/>
      <c r="K1" s="94"/>
      <c r="L1" s="94"/>
      <c r="M1" s="94"/>
      <c r="N1" s="94"/>
      <c r="O1" s="94"/>
    </row>
    <row r="3" spans="1:15" ht="22.05" customHeight="1">
      <c r="A3" s="30" t="s">
        <v>62</v>
      </c>
      <c r="B3" s="37" t="s">
        <v>63</v>
      </c>
      <c r="C3" s="30"/>
      <c r="D3" s="30"/>
      <c r="E3" s="30"/>
      <c r="F3" s="21" t="s">
        <v>64</v>
      </c>
      <c r="G3" s="21"/>
      <c r="H3" s="21"/>
      <c r="I3" s="21"/>
      <c r="J3" s="21"/>
      <c r="K3" s="21"/>
      <c r="L3" s="21"/>
      <c r="M3" s="21"/>
    </row>
    <row r="4" spans="1:15" ht="22.05" customHeight="1">
      <c r="A4" s="30"/>
      <c r="B4" s="30"/>
      <c r="C4" s="95"/>
      <c r="D4" s="95"/>
      <c r="E4" s="30"/>
      <c r="F4" s="73"/>
      <c r="G4" s="73"/>
      <c r="H4" s="73"/>
      <c r="I4" s="73"/>
      <c r="J4" s="73"/>
      <c r="K4" s="73"/>
      <c r="L4" s="73"/>
      <c r="M4" s="73"/>
    </row>
    <row r="5" spans="1:15" ht="22.05" customHeight="1">
      <c r="A5" s="30" t="s">
        <v>65</v>
      </c>
      <c r="B5" s="95"/>
      <c r="C5" s="95"/>
      <c r="D5" s="95"/>
      <c r="E5" s="30"/>
      <c r="F5" s="73"/>
      <c r="G5" s="73"/>
      <c r="H5" s="73"/>
      <c r="I5" s="73"/>
      <c r="J5" s="73"/>
      <c r="K5" s="73"/>
      <c r="L5" s="73"/>
      <c r="M5" s="73"/>
    </row>
    <row r="6" spans="1:15" ht="22.05" customHeight="1">
      <c r="A6" s="30" t="s">
        <v>66</v>
      </c>
      <c r="B6" s="95"/>
      <c r="C6" s="95"/>
      <c r="D6" s="95"/>
      <c r="E6" s="30"/>
      <c r="F6" s="73"/>
      <c r="G6" s="73"/>
      <c r="H6" s="73"/>
      <c r="I6" s="73"/>
      <c r="J6" s="73"/>
      <c r="K6" s="73"/>
      <c r="L6" s="73"/>
      <c r="M6" s="73"/>
    </row>
    <row r="7" spans="1:15" ht="22.05" customHeight="1">
      <c r="A7" s="30"/>
      <c r="B7" s="30"/>
      <c r="C7" s="30"/>
      <c r="D7" s="30"/>
      <c r="E7" s="30"/>
      <c r="F7" s="73"/>
      <c r="G7" s="73"/>
      <c r="H7" s="73"/>
      <c r="I7" s="73"/>
      <c r="J7" s="73"/>
      <c r="K7" s="73"/>
      <c r="L7" s="73"/>
      <c r="M7" s="73"/>
    </row>
    <row r="8" spans="1:15" ht="22.05" customHeight="1">
      <c r="A8" s="23" t="s">
        <v>67</v>
      </c>
      <c r="B8" s="23" t="s">
        <v>68</v>
      </c>
      <c r="C8" s="30"/>
      <c r="D8" s="30"/>
      <c r="E8" s="30"/>
      <c r="F8" s="73"/>
      <c r="G8" s="73"/>
      <c r="H8" s="73"/>
      <c r="I8" s="73"/>
      <c r="J8" s="73"/>
      <c r="K8" s="73"/>
      <c r="L8" s="73"/>
      <c r="M8" s="73"/>
    </row>
    <row r="9" spans="1:15" ht="22.05" customHeight="1">
      <c r="A9" s="26" t="s">
        <v>69</v>
      </c>
      <c r="B9" s="26"/>
      <c r="C9" s="30"/>
      <c r="D9" s="30"/>
      <c r="E9" s="30"/>
      <c r="F9" s="73"/>
      <c r="G9" s="73"/>
      <c r="H9" s="73"/>
      <c r="I9" s="73"/>
      <c r="J9" s="73"/>
      <c r="K9" s="73"/>
      <c r="L9" s="73"/>
      <c r="M9" s="73"/>
    </row>
    <row r="10" spans="1:15" ht="22.05" customHeight="1">
      <c r="A10" s="26"/>
      <c r="B10" s="26"/>
      <c r="C10" s="30"/>
      <c r="D10" s="30"/>
      <c r="E10" s="30"/>
      <c r="F10" s="73"/>
      <c r="G10" s="73"/>
      <c r="H10" s="73"/>
      <c r="I10" s="73"/>
      <c r="J10" s="73"/>
      <c r="K10" s="73"/>
      <c r="L10" s="73"/>
      <c r="M10" s="73"/>
    </row>
    <row r="11" spans="1:15" ht="22.05" customHeight="1">
      <c r="A11" s="26" t="s">
        <v>70</v>
      </c>
      <c r="B11" s="26"/>
      <c r="C11" s="30"/>
      <c r="D11" s="30"/>
      <c r="E11" s="30"/>
      <c r="F11" s="73"/>
      <c r="G11" s="73"/>
      <c r="H11" s="73"/>
      <c r="I11" s="73"/>
      <c r="J11" s="73"/>
      <c r="K11" s="73"/>
      <c r="L11" s="73"/>
      <c r="M11" s="73"/>
    </row>
    <row r="12" spans="1:15" ht="22.05" customHeight="1">
      <c r="A12" s="26"/>
      <c r="B12" s="26"/>
      <c r="C12" s="30"/>
      <c r="D12" s="30"/>
      <c r="E12" s="30"/>
      <c r="F12" s="73"/>
      <c r="G12" s="73"/>
      <c r="H12" s="73"/>
      <c r="I12" s="73"/>
      <c r="J12" s="73"/>
      <c r="K12" s="73"/>
      <c r="L12" s="73"/>
      <c r="M12" s="73"/>
    </row>
    <row r="13" spans="1:15" ht="22.05" customHeight="1">
      <c r="A13" s="26"/>
      <c r="B13" s="26"/>
      <c r="C13" s="30"/>
      <c r="D13" s="30"/>
      <c r="E13" s="30"/>
      <c r="F13" s="73"/>
      <c r="G13" s="73"/>
      <c r="H13" s="73"/>
      <c r="I13" s="73"/>
      <c r="J13" s="73"/>
      <c r="K13" s="73"/>
      <c r="L13" s="73"/>
      <c r="M13" s="73"/>
    </row>
    <row r="14" spans="1:15" ht="22.05" customHeight="1">
      <c r="A14" s="26"/>
      <c r="B14" s="26"/>
      <c r="C14" s="30"/>
      <c r="D14" s="30"/>
      <c r="E14" s="30"/>
      <c r="F14" s="73"/>
      <c r="G14" s="73"/>
      <c r="H14" s="73"/>
      <c r="I14" s="73"/>
      <c r="J14" s="73"/>
      <c r="K14" s="73"/>
      <c r="L14" s="73"/>
      <c r="M14" s="73"/>
    </row>
    <row r="15" spans="1:15" ht="22.05" customHeight="1">
      <c r="A15" s="26"/>
      <c r="B15" s="26"/>
      <c r="C15" s="30"/>
      <c r="D15" s="30"/>
      <c r="E15" s="30"/>
      <c r="F15" s="73"/>
      <c r="G15" s="73"/>
      <c r="H15" s="73"/>
      <c r="I15" s="73"/>
      <c r="J15" s="73"/>
      <c r="K15" s="73"/>
      <c r="L15" s="73"/>
      <c r="M15" s="73"/>
    </row>
    <row r="16" spans="1:15" ht="22.05" customHeight="1">
      <c r="A16" s="26"/>
      <c r="B16" s="26"/>
      <c r="C16" s="30"/>
      <c r="D16" s="30"/>
      <c r="E16" s="30"/>
      <c r="F16" s="73"/>
      <c r="G16" s="73"/>
      <c r="H16" s="73"/>
      <c r="I16" s="73"/>
      <c r="J16" s="73"/>
      <c r="K16" s="73"/>
      <c r="L16" s="73"/>
      <c r="M16" s="73"/>
    </row>
    <row r="17" spans="1:13" ht="22.05" customHeight="1">
      <c r="A17" s="26"/>
      <c r="B17" s="26"/>
      <c r="C17" s="30"/>
      <c r="D17" s="30"/>
      <c r="E17" s="30"/>
      <c r="F17" s="73"/>
      <c r="G17" s="73"/>
      <c r="H17" s="73"/>
      <c r="I17" s="73"/>
      <c r="J17" s="73"/>
      <c r="K17" s="73"/>
      <c r="L17" s="73"/>
      <c r="M17" s="73"/>
    </row>
    <row r="18" spans="1:13" ht="22.05" customHeight="1">
      <c r="A18" s="26"/>
      <c r="B18" s="26"/>
      <c r="C18" s="30"/>
      <c r="D18" s="30"/>
      <c r="E18" s="30"/>
      <c r="F18" s="73"/>
      <c r="G18" s="73"/>
      <c r="H18" s="73"/>
      <c r="I18" s="73"/>
      <c r="J18" s="73"/>
      <c r="K18" s="73"/>
      <c r="L18" s="73"/>
      <c r="M18" s="73"/>
    </row>
    <row r="19" spans="1:13" ht="22.05" customHeight="1">
      <c r="A19" s="71" t="s">
        <v>71</v>
      </c>
      <c r="B19" s="71"/>
      <c r="C19" s="30"/>
      <c r="D19" s="30"/>
      <c r="E19" s="30"/>
      <c r="F19" s="95"/>
      <c r="G19" s="95"/>
      <c r="H19" s="95"/>
      <c r="I19" s="95"/>
      <c r="J19" s="95"/>
      <c r="K19" s="95"/>
      <c r="L19" s="95"/>
      <c r="M19" s="95"/>
    </row>
    <row r="20" spans="1:13" ht="22.05" customHeight="1">
      <c r="A20" s="23" t="s">
        <v>72</v>
      </c>
      <c r="B20" s="23" t="s">
        <v>73</v>
      </c>
      <c r="C20" s="30"/>
      <c r="D20" s="30"/>
      <c r="E20" s="30"/>
      <c r="F20" s="21"/>
      <c r="G20" s="21"/>
      <c r="H20" s="21"/>
      <c r="I20" s="21"/>
      <c r="J20" s="21"/>
      <c r="K20" s="21"/>
      <c r="L20" s="21"/>
      <c r="M20" s="21"/>
    </row>
    <row r="21" spans="1:13" ht="22.05" customHeight="1">
      <c r="A21" s="26"/>
      <c r="B21" s="26"/>
      <c r="C21" s="30"/>
      <c r="D21" s="30"/>
      <c r="E21" s="30"/>
      <c r="F21" s="21"/>
      <c r="G21" s="21"/>
      <c r="H21" s="21"/>
      <c r="I21" s="21"/>
      <c r="J21" s="21"/>
      <c r="K21" s="21"/>
      <c r="L21" s="21"/>
      <c r="M21" s="21"/>
    </row>
    <row r="22" spans="1:13" ht="22.05" customHeight="1">
      <c r="A22" s="26"/>
      <c r="B22" s="26"/>
      <c r="C22" s="30"/>
      <c r="D22" s="30"/>
      <c r="E22" s="30"/>
      <c r="F22" s="21"/>
      <c r="G22" s="21"/>
      <c r="H22" s="21"/>
      <c r="I22" s="21"/>
      <c r="J22" s="21"/>
      <c r="K22" s="21"/>
      <c r="L22" s="21"/>
      <c r="M22" s="21"/>
    </row>
    <row r="23" spans="1:13" ht="22.05" customHeight="1">
      <c r="A23" s="26"/>
      <c r="B23" s="26"/>
      <c r="C23" s="30"/>
      <c r="D23" s="30"/>
      <c r="E23" s="30"/>
      <c r="F23" s="21"/>
      <c r="G23" s="21"/>
      <c r="H23" s="21"/>
      <c r="I23" s="21"/>
      <c r="J23" s="21"/>
      <c r="K23" s="21"/>
      <c r="L23" s="21"/>
      <c r="M23" s="21"/>
    </row>
    <row r="24" spans="1:13" ht="22.05" customHeight="1">
      <c r="A24" s="26"/>
      <c r="B24" s="26"/>
      <c r="C24" s="30"/>
      <c r="D24" s="30"/>
      <c r="E24" s="30"/>
      <c r="F24" s="21"/>
      <c r="G24" s="21"/>
      <c r="H24" s="21"/>
      <c r="I24" s="21"/>
      <c r="J24" s="21"/>
      <c r="K24" s="21"/>
      <c r="L24" s="21"/>
      <c r="M24" s="21"/>
    </row>
    <row r="25" spans="1:13" ht="22.05" customHeight="1">
      <c r="A25" s="26"/>
      <c r="B25" s="26"/>
      <c r="C25" s="30"/>
      <c r="D25" s="30"/>
      <c r="E25" s="30"/>
      <c r="F25" s="21"/>
      <c r="G25" s="21"/>
      <c r="H25" s="21"/>
      <c r="I25" s="21"/>
      <c r="J25" s="21"/>
      <c r="K25" s="21"/>
      <c r="L25" s="21"/>
      <c r="M25" s="21"/>
    </row>
    <row r="26" spans="1:13" ht="22.05" customHeight="1">
      <c r="A26" s="92" t="s">
        <v>74</v>
      </c>
      <c r="B26" s="92"/>
      <c r="C26" s="30"/>
      <c r="D26" s="30"/>
      <c r="E26" s="30"/>
      <c r="F26" s="21"/>
      <c r="G26" s="21"/>
      <c r="H26" s="21"/>
      <c r="I26" s="21"/>
      <c r="J26" s="21"/>
      <c r="K26" s="21"/>
      <c r="L26" s="21"/>
      <c r="M26" s="21"/>
    </row>
    <row r="27" spans="1:13" ht="22.05" customHeight="1">
      <c r="A27" s="23" t="s">
        <v>75</v>
      </c>
      <c r="B27" s="23" t="s">
        <v>73</v>
      </c>
      <c r="C27" s="30"/>
      <c r="D27" s="30"/>
      <c r="E27" s="30"/>
      <c r="F27" s="21"/>
      <c r="G27" s="21"/>
      <c r="H27" s="21"/>
      <c r="I27" s="21"/>
      <c r="J27" s="21"/>
      <c r="K27" s="21"/>
      <c r="L27" s="21"/>
      <c r="M27" s="21"/>
    </row>
    <row r="28" spans="1:13" ht="22.05" customHeight="1">
      <c r="A28" s="26"/>
      <c r="B28" s="26"/>
      <c r="C28" s="30"/>
      <c r="D28" s="30"/>
      <c r="E28" s="30"/>
      <c r="F28" s="21"/>
      <c r="G28" s="21"/>
      <c r="H28" s="21"/>
      <c r="I28" s="21"/>
      <c r="J28" s="21"/>
      <c r="K28" s="21"/>
      <c r="L28" s="21"/>
      <c r="M28" s="21"/>
    </row>
    <row r="29" spans="1:13" ht="22.05" customHeight="1">
      <c r="A29" s="26"/>
      <c r="B29" s="26"/>
      <c r="C29" s="30"/>
      <c r="D29" s="30"/>
      <c r="E29" s="30"/>
      <c r="F29" s="21"/>
      <c r="G29" s="21"/>
      <c r="H29" s="21"/>
      <c r="I29" s="21"/>
      <c r="J29" s="21"/>
      <c r="K29" s="21"/>
      <c r="L29" s="21"/>
      <c r="M29" s="21"/>
    </row>
    <row r="30" spans="1:13" ht="22.05" customHeight="1">
      <c r="A30" s="26"/>
      <c r="B30" s="26"/>
      <c r="C30" s="30"/>
      <c r="D30" s="30"/>
      <c r="E30" s="30"/>
      <c r="F30" s="21"/>
      <c r="G30" s="21"/>
      <c r="H30" s="21"/>
      <c r="I30" s="21"/>
      <c r="J30" s="21"/>
      <c r="K30" s="21"/>
      <c r="L30" s="21"/>
      <c r="M30" s="21"/>
    </row>
    <row r="31" spans="1:13" ht="22.05" customHeight="1">
      <c r="A31" s="26"/>
      <c r="B31" s="26"/>
      <c r="C31" s="30"/>
      <c r="D31" s="30"/>
      <c r="E31" s="30"/>
      <c r="F31" s="21"/>
      <c r="G31" s="21"/>
      <c r="H31" s="21"/>
      <c r="I31" s="21"/>
      <c r="J31" s="21"/>
      <c r="K31" s="21"/>
      <c r="L31" s="21"/>
      <c r="M31" s="21"/>
    </row>
    <row r="32" spans="1:13" ht="22.05" customHeight="1">
      <c r="A32" s="26"/>
      <c r="B32" s="26"/>
      <c r="C32" s="30"/>
      <c r="D32" s="30"/>
      <c r="E32" s="30"/>
      <c r="F32" s="21"/>
      <c r="G32" s="21"/>
      <c r="H32" s="21"/>
      <c r="I32" s="21"/>
      <c r="J32" s="21"/>
      <c r="K32" s="21"/>
      <c r="L32" s="21"/>
      <c r="M32" s="21"/>
    </row>
    <row r="33" spans="1:13" ht="46.5" customHeight="1">
      <c r="A33" s="30"/>
      <c r="B33" s="30"/>
      <c r="C33" s="30"/>
      <c r="D33" s="30"/>
      <c r="E33" s="30"/>
      <c r="F33" s="21"/>
      <c r="G33" s="21"/>
      <c r="H33" s="21"/>
      <c r="I33" s="21"/>
      <c r="J33" s="21"/>
      <c r="K33" s="21"/>
      <c r="L33" s="21"/>
      <c r="M33" s="21"/>
    </row>
    <row r="34" spans="1:13" ht="26.55" customHeight="1">
      <c r="A34" s="93" t="s">
        <v>76</v>
      </c>
      <c r="B34" s="93"/>
      <c r="C34" s="93"/>
      <c r="D34" s="93"/>
      <c r="E34" s="93"/>
      <c r="F34" s="21"/>
      <c r="G34" s="21"/>
      <c r="H34" s="21"/>
      <c r="I34" s="21"/>
      <c r="J34" s="21"/>
      <c r="K34" s="21"/>
      <c r="L34" s="21"/>
      <c r="M34" s="21"/>
    </row>
    <row r="35" spans="1:13" ht="47.4" customHeight="1">
      <c r="A35" s="38"/>
      <c r="B35" s="26"/>
      <c r="C35" s="26"/>
      <c r="D35" s="26"/>
      <c r="E35" s="26"/>
      <c r="F35" s="21"/>
      <c r="G35" s="21"/>
      <c r="H35" s="21"/>
      <c r="I35" s="21"/>
      <c r="J35" s="21"/>
      <c r="K35" s="21"/>
      <c r="L35" s="21"/>
      <c r="M35" s="21"/>
    </row>
    <row r="36" spans="1:13" ht="66" customHeight="1">
      <c r="A36" s="26" t="s">
        <v>77</v>
      </c>
      <c r="B36" s="26"/>
      <c r="C36" s="26"/>
      <c r="D36" s="26"/>
      <c r="E36" s="26"/>
      <c r="F36" s="21"/>
      <c r="G36" s="21"/>
      <c r="H36" s="21"/>
      <c r="I36" s="21"/>
      <c r="J36" s="21"/>
      <c r="K36" s="21"/>
      <c r="L36" s="21"/>
      <c r="M36" s="21"/>
    </row>
    <row r="37" spans="1:13" ht="66" customHeight="1">
      <c r="A37" s="26" t="s">
        <v>78</v>
      </c>
      <c r="B37" s="26"/>
      <c r="C37" s="26"/>
      <c r="D37" s="26"/>
      <c r="E37" s="26"/>
      <c r="F37" s="21"/>
      <c r="G37" s="21"/>
      <c r="H37" s="21"/>
      <c r="I37" s="21"/>
      <c r="J37" s="21"/>
      <c r="K37" s="21"/>
      <c r="L37" s="21"/>
      <c r="M37" s="21"/>
    </row>
    <row r="38" spans="1:13" ht="66" customHeight="1">
      <c r="A38" s="26" t="s">
        <v>79</v>
      </c>
      <c r="B38" s="26"/>
      <c r="C38" s="26"/>
      <c r="D38" s="26"/>
      <c r="E38" s="26"/>
      <c r="F38" s="21"/>
      <c r="G38" s="21"/>
      <c r="H38" s="21"/>
      <c r="I38" s="21"/>
      <c r="J38" s="21"/>
      <c r="K38" s="21"/>
      <c r="L38" s="21"/>
      <c r="M38" s="21"/>
    </row>
    <row r="39" spans="1:13" ht="66" customHeight="1">
      <c r="A39" s="26" t="s">
        <v>80</v>
      </c>
      <c r="B39" s="26"/>
      <c r="C39" s="26"/>
      <c r="D39" s="26"/>
      <c r="E39" s="26"/>
      <c r="F39" s="21"/>
      <c r="G39" s="21"/>
      <c r="H39" s="21"/>
      <c r="I39" s="21"/>
      <c r="J39" s="21"/>
      <c r="K39" s="21"/>
      <c r="L39" s="21"/>
      <c r="M39" s="21"/>
    </row>
    <row r="40" spans="1:13" ht="66" customHeight="1">
      <c r="A40" s="26" t="s">
        <v>81</v>
      </c>
      <c r="B40" s="26"/>
      <c r="C40" s="26"/>
      <c r="D40" s="26"/>
      <c r="E40" s="26"/>
      <c r="F40" s="21"/>
      <c r="G40" s="21"/>
      <c r="H40" s="21"/>
      <c r="I40" s="21"/>
      <c r="J40" s="21"/>
      <c r="K40" s="21"/>
      <c r="L40" s="21"/>
      <c r="M40" s="21"/>
    </row>
    <row r="41" spans="1:13" ht="66" customHeight="1">
      <c r="A41" s="26" t="s">
        <v>82</v>
      </c>
      <c r="B41" s="26"/>
      <c r="C41" s="26"/>
      <c r="D41" s="26"/>
      <c r="E41" s="26"/>
      <c r="F41" s="21"/>
      <c r="G41" s="21"/>
      <c r="H41" s="21"/>
      <c r="I41" s="21"/>
      <c r="J41" s="21"/>
      <c r="K41" s="21"/>
      <c r="L41" s="21"/>
      <c r="M41" s="21"/>
    </row>
    <row r="42" spans="1:13" ht="66" customHeight="1">
      <c r="A42" s="26" t="s">
        <v>83</v>
      </c>
      <c r="B42" s="26"/>
      <c r="C42" s="26"/>
      <c r="D42" s="26"/>
      <c r="E42" s="26"/>
      <c r="F42" s="21"/>
      <c r="G42" s="21"/>
      <c r="H42" s="21"/>
      <c r="I42" s="21"/>
      <c r="J42" s="21"/>
      <c r="K42" s="21"/>
      <c r="L42" s="21"/>
      <c r="M42" s="21"/>
    </row>
    <row r="43" spans="1:13" ht="66" customHeight="1">
      <c r="A43" s="26" t="s">
        <v>84</v>
      </c>
      <c r="B43" s="26"/>
      <c r="C43" s="26"/>
      <c r="D43" s="26"/>
      <c r="E43" s="26"/>
      <c r="F43" s="21"/>
      <c r="G43" s="21"/>
      <c r="H43" s="21"/>
      <c r="I43" s="21"/>
      <c r="J43" s="21"/>
      <c r="K43" s="21"/>
      <c r="L43" s="21"/>
      <c r="M43" s="21"/>
    </row>
    <row r="44" spans="1:13" ht="66" customHeight="1">
      <c r="A44" s="26" t="s">
        <v>85</v>
      </c>
      <c r="B44" s="26"/>
      <c r="C44" s="26"/>
      <c r="D44" s="26"/>
      <c r="E44" s="26"/>
      <c r="F44" s="21"/>
      <c r="G44" s="21"/>
      <c r="H44" s="21"/>
      <c r="I44" s="21"/>
      <c r="J44" s="21"/>
      <c r="K44" s="21"/>
      <c r="L44" s="21"/>
      <c r="M44" s="21"/>
    </row>
    <row r="45" spans="1:13" ht="77.55" customHeight="1">
      <c r="A45" s="26" t="s">
        <v>86</v>
      </c>
      <c r="B45" s="26"/>
      <c r="C45" s="26"/>
      <c r="D45" s="26"/>
      <c r="E45" s="26"/>
      <c r="F45" s="21"/>
      <c r="G45" s="21"/>
      <c r="H45" s="21"/>
      <c r="I45" s="21"/>
      <c r="J45" s="21"/>
      <c r="K45" s="21"/>
      <c r="L45" s="21"/>
      <c r="M45" s="21"/>
    </row>
  </sheetData>
  <mergeCells count="9">
    <mergeCell ref="A26:B26"/>
    <mergeCell ref="A34:E34"/>
    <mergeCell ref="F4:M18"/>
    <mergeCell ref="A1:O1"/>
    <mergeCell ref="C4:D4"/>
    <mergeCell ref="B5:D5"/>
    <mergeCell ref="B6:D6"/>
    <mergeCell ref="A19:B19"/>
    <mergeCell ref="F19:M19"/>
  </mergeCells>
  <phoneticPr fontId="15" type="noConversion"/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请选择你的企业登记注册类型，只能选其中一个。" xr:uid="{00000000-0002-0000-0500-000000000000}">
          <x14:formula1>
            <xm:f>基础资料!$A$2:$A$7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1"/>
  <sheetViews>
    <sheetView workbookViewId="0">
      <selection activeCell="J9" sqref="J9"/>
    </sheetView>
  </sheetViews>
  <sheetFormatPr defaultColWidth="9" defaultRowHeight="14.4"/>
  <cols>
    <col min="1" max="1" width="2.5546875" style="34" customWidth="1"/>
    <col min="2" max="2" width="28.109375" style="1" customWidth="1"/>
    <col min="3" max="4" width="20.88671875" style="1" customWidth="1"/>
    <col min="5" max="5" width="25.33203125" style="1" customWidth="1"/>
  </cols>
  <sheetData>
    <row r="1" spans="1:16" ht="25.8">
      <c r="A1" s="60" t="s">
        <v>87</v>
      </c>
      <c r="B1" s="61"/>
      <c r="C1" s="61"/>
      <c r="D1" s="61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3" spans="1:16" ht="18" customHeight="1">
      <c r="A3" s="100" t="s">
        <v>88</v>
      </c>
      <c r="B3" s="101"/>
      <c r="C3" s="101"/>
      <c r="D3" s="101"/>
      <c r="E3" s="101"/>
      <c r="F3" s="21"/>
      <c r="G3" s="21"/>
      <c r="H3" s="21"/>
      <c r="I3" s="21"/>
      <c r="J3" s="21"/>
      <c r="K3" s="21"/>
      <c r="L3" s="21"/>
      <c r="M3" s="21"/>
    </row>
    <row r="4" spans="1:16" ht="18" customHeight="1">
      <c r="A4" s="81" t="s">
        <v>89</v>
      </c>
      <c r="B4" s="82"/>
      <c r="C4" s="82"/>
      <c r="D4" s="82"/>
      <c r="E4" s="82"/>
      <c r="F4" s="21"/>
      <c r="G4" s="21"/>
      <c r="H4" s="21"/>
      <c r="I4" s="21"/>
      <c r="J4" s="21"/>
      <c r="K4" s="21"/>
      <c r="L4" s="21"/>
      <c r="M4" s="21"/>
    </row>
    <row r="5" spans="1:16" ht="18" customHeight="1">
      <c r="A5" s="72" t="s">
        <v>90</v>
      </c>
      <c r="B5" s="91"/>
      <c r="C5" s="23" t="s">
        <v>91</v>
      </c>
      <c r="D5" s="23" t="s">
        <v>92</v>
      </c>
      <c r="E5" s="23" t="s">
        <v>93</v>
      </c>
      <c r="F5" s="21"/>
      <c r="G5" s="21"/>
      <c r="H5" s="21"/>
      <c r="I5" s="21"/>
      <c r="J5" s="21"/>
      <c r="K5" s="21"/>
      <c r="L5" s="21"/>
      <c r="M5" s="21"/>
    </row>
    <row r="6" spans="1:16" ht="18" customHeight="1">
      <c r="A6" s="5">
        <v>1</v>
      </c>
      <c r="B6" s="26"/>
      <c r="C6" s="26"/>
      <c r="D6" s="26"/>
      <c r="E6" s="27">
        <f>C6*D6</f>
        <v>0</v>
      </c>
      <c r="F6" s="21"/>
      <c r="G6" s="21"/>
      <c r="H6" s="21"/>
      <c r="I6" s="21"/>
      <c r="J6" s="21"/>
      <c r="K6" s="21"/>
      <c r="L6" s="21"/>
      <c r="M6" s="21"/>
    </row>
    <row r="7" spans="1:16" ht="18" customHeight="1">
      <c r="A7" s="5">
        <v>2</v>
      </c>
      <c r="B7" s="26"/>
      <c r="C7" s="26"/>
      <c r="D7" s="26"/>
      <c r="E7" s="27">
        <f t="shared" ref="E7:E10" si="0">C7*D7</f>
        <v>0</v>
      </c>
      <c r="F7" s="21"/>
      <c r="G7" s="21"/>
      <c r="H7" s="21"/>
      <c r="I7" s="21"/>
      <c r="J7" s="21"/>
      <c r="K7" s="21"/>
      <c r="L7" s="21"/>
      <c r="M7" s="21"/>
    </row>
    <row r="8" spans="1:16" ht="18" customHeight="1">
      <c r="A8" s="5">
        <v>3</v>
      </c>
      <c r="B8" s="26"/>
      <c r="C8" s="26"/>
      <c r="D8" s="26"/>
      <c r="E8" s="27">
        <f t="shared" si="0"/>
        <v>0</v>
      </c>
      <c r="F8" s="21"/>
      <c r="G8" s="21"/>
      <c r="H8" s="21"/>
      <c r="I8" s="21"/>
      <c r="J8" s="21"/>
      <c r="K8" s="21"/>
      <c r="L8" s="21"/>
      <c r="M8" s="21"/>
    </row>
    <row r="9" spans="1:16" ht="18" customHeight="1">
      <c r="A9" s="5">
        <v>4</v>
      </c>
      <c r="B9" s="26"/>
      <c r="C9" s="26"/>
      <c r="D9" s="26"/>
      <c r="E9" s="27">
        <f t="shared" si="0"/>
        <v>0</v>
      </c>
      <c r="F9" s="21"/>
      <c r="G9" s="21"/>
      <c r="H9" s="21"/>
      <c r="I9" s="21"/>
      <c r="J9" s="21"/>
      <c r="K9" s="21"/>
      <c r="L9" s="21"/>
      <c r="M9" s="21"/>
    </row>
    <row r="10" spans="1:16" ht="18" customHeight="1">
      <c r="A10" s="5">
        <v>5</v>
      </c>
      <c r="B10" s="26"/>
      <c r="C10" s="26"/>
      <c r="D10" s="26"/>
      <c r="E10" s="27">
        <f t="shared" si="0"/>
        <v>0</v>
      </c>
      <c r="F10" s="21"/>
      <c r="G10" s="21"/>
      <c r="H10" s="21"/>
      <c r="I10" s="21"/>
      <c r="J10" s="21"/>
      <c r="K10" s="21"/>
      <c r="L10" s="21"/>
      <c r="M10" s="21"/>
    </row>
    <row r="11" spans="1:16" ht="18" customHeight="1">
      <c r="A11" s="96" t="s">
        <v>94</v>
      </c>
      <c r="B11" s="88"/>
      <c r="C11" s="27">
        <f>SUM(C6:C10)</f>
        <v>0</v>
      </c>
      <c r="D11" s="27"/>
      <c r="E11" s="27">
        <f>SUM(E6:E10)</f>
        <v>0</v>
      </c>
      <c r="F11" s="21"/>
      <c r="G11" s="21"/>
      <c r="H11" s="21"/>
      <c r="I11" s="21"/>
      <c r="J11" s="21"/>
      <c r="K11" s="21"/>
      <c r="L11" s="21"/>
      <c r="M11" s="21"/>
    </row>
    <row r="12" spans="1:16" ht="18" customHeight="1">
      <c r="A12" s="35"/>
      <c r="B12" s="30"/>
      <c r="C12" s="30"/>
      <c r="D12" s="30"/>
      <c r="E12" s="30"/>
      <c r="F12" s="21"/>
      <c r="G12" s="21"/>
      <c r="H12" s="21"/>
      <c r="I12" s="21"/>
      <c r="J12" s="21"/>
      <c r="K12" s="21"/>
      <c r="L12" s="21"/>
      <c r="M12" s="21"/>
    </row>
    <row r="13" spans="1:16" ht="18" customHeight="1">
      <c r="A13" s="72" t="s">
        <v>95</v>
      </c>
      <c r="B13" s="91"/>
      <c r="C13" s="91" t="s">
        <v>48</v>
      </c>
      <c r="D13" s="91"/>
      <c r="E13" s="23" t="s">
        <v>96</v>
      </c>
      <c r="F13" s="21"/>
      <c r="G13" s="21"/>
      <c r="H13" s="21"/>
      <c r="I13" s="21"/>
      <c r="J13" s="21"/>
      <c r="K13" s="21"/>
      <c r="L13" s="21"/>
      <c r="M13" s="21"/>
    </row>
    <row r="14" spans="1:16" ht="18" customHeight="1">
      <c r="A14" s="96"/>
      <c r="B14" s="88"/>
      <c r="C14" s="87"/>
      <c r="D14" s="88"/>
      <c r="E14" s="26"/>
      <c r="F14" s="21"/>
      <c r="G14" s="21"/>
      <c r="H14" s="21"/>
      <c r="I14" s="21"/>
      <c r="J14" s="21"/>
      <c r="K14" s="21"/>
      <c r="L14" s="21"/>
      <c r="M14" s="21"/>
    </row>
    <row r="15" spans="1:16" ht="18" customHeight="1">
      <c r="A15" s="96"/>
      <c r="B15" s="88"/>
      <c r="C15" s="87"/>
      <c r="D15" s="88"/>
      <c r="E15" s="26"/>
      <c r="F15" s="21"/>
      <c r="G15" s="21"/>
      <c r="H15" s="21"/>
      <c r="I15" s="21"/>
      <c r="J15" s="21"/>
      <c r="K15" s="21"/>
      <c r="L15" s="21"/>
      <c r="M15" s="21"/>
    </row>
    <row r="16" spans="1:16" ht="18" customHeight="1">
      <c r="A16" s="96"/>
      <c r="B16" s="88"/>
      <c r="C16" s="87"/>
      <c r="D16" s="88"/>
      <c r="E16" s="26"/>
      <c r="F16" s="21"/>
      <c r="G16" s="21"/>
      <c r="H16" s="21"/>
      <c r="I16" s="21"/>
      <c r="J16" s="21"/>
      <c r="K16" s="21"/>
      <c r="L16" s="21"/>
      <c r="M16" s="21"/>
    </row>
    <row r="17" spans="1:13" ht="18" customHeight="1">
      <c r="A17" s="70" t="s">
        <v>97</v>
      </c>
      <c r="B17" s="71"/>
      <c r="C17" s="71"/>
      <c r="D17" s="71"/>
      <c r="E17" s="71"/>
      <c r="F17" s="21"/>
      <c r="G17" s="21"/>
      <c r="H17" s="21"/>
      <c r="I17" s="21"/>
      <c r="J17" s="21"/>
      <c r="K17" s="21"/>
      <c r="L17" s="21"/>
      <c r="M17" s="21"/>
    </row>
    <row r="18" spans="1:13" ht="18" customHeight="1">
      <c r="A18" s="81" t="s">
        <v>98</v>
      </c>
      <c r="B18" s="82"/>
      <c r="C18" s="82"/>
      <c r="D18" s="82"/>
      <c r="E18" s="82"/>
      <c r="F18" s="21"/>
      <c r="G18" s="21"/>
      <c r="H18" s="21"/>
      <c r="I18" s="21"/>
      <c r="J18" s="21"/>
      <c r="K18" s="21"/>
      <c r="L18" s="21"/>
      <c r="M18" s="21"/>
    </row>
    <row r="19" spans="1:13" ht="18" customHeight="1">
      <c r="A19" s="72" t="s">
        <v>90</v>
      </c>
      <c r="B19" s="91"/>
      <c r="C19" s="23" t="s">
        <v>91</v>
      </c>
      <c r="D19" s="23" t="s">
        <v>92</v>
      </c>
      <c r="E19" s="23" t="s">
        <v>93</v>
      </c>
      <c r="F19" s="21"/>
      <c r="G19" s="21"/>
      <c r="H19" s="21"/>
      <c r="I19" s="21"/>
      <c r="J19" s="21"/>
      <c r="K19" s="21"/>
      <c r="L19" s="21"/>
      <c r="M19" s="21"/>
    </row>
    <row r="20" spans="1:13" ht="18" customHeight="1">
      <c r="A20" s="5">
        <v>1</v>
      </c>
      <c r="B20" s="26"/>
      <c r="C20" s="26"/>
      <c r="D20" s="26"/>
      <c r="E20" s="27">
        <f>C20*D20</f>
        <v>0</v>
      </c>
      <c r="F20" s="21"/>
      <c r="G20" s="21"/>
      <c r="H20" s="21"/>
      <c r="I20" s="21"/>
      <c r="J20" s="21"/>
      <c r="K20" s="21"/>
      <c r="L20" s="21"/>
      <c r="M20" s="21"/>
    </row>
    <row r="21" spans="1:13" ht="18" customHeight="1">
      <c r="A21" s="5">
        <v>2</v>
      </c>
      <c r="B21" s="26"/>
      <c r="C21" s="26"/>
      <c r="D21" s="26"/>
      <c r="E21" s="27">
        <f t="shared" ref="E21:E24" si="1">C21*D21</f>
        <v>0</v>
      </c>
      <c r="F21" s="21"/>
      <c r="G21" s="21"/>
      <c r="H21" s="21"/>
      <c r="I21" s="21"/>
      <c r="J21" s="21"/>
      <c r="K21" s="21"/>
      <c r="L21" s="21"/>
      <c r="M21" s="21"/>
    </row>
    <row r="22" spans="1:13" ht="18" customHeight="1">
      <c r="A22" s="5">
        <v>3</v>
      </c>
      <c r="B22" s="26"/>
      <c r="C22" s="26"/>
      <c r="D22" s="26"/>
      <c r="E22" s="27">
        <f t="shared" si="1"/>
        <v>0</v>
      </c>
      <c r="F22" s="21"/>
      <c r="G22" s="21"/>
      <c r="H22" s="21"/>
      <c r="I22" s="21"/>
      <c r="J22" s="21"/>
      <c r="K22" s="21"/>
      <c r="L22" s="21"/>
      <c r="M22" s="21"/>
    </row>
    <row r="23" spans="1:13" ht="18" customHeight="1">
      <c r="A23" s="5">
        <v>4</v>
      </c>
      <c r="B23" s="26"/>
      <c r="C23" s="26"/>
      <c r="D23" s="26"/>
      <c r="E23" s="27">
        <f t="shared" si="1"/>
        <v>0</v>
      </c>
      <c r="F23" s="21"/>
      <c r="G23" s="21"/>
      <c r="H23" s="21"/>
      <c r="I23" s="21"/>
      <c r="J23" s="21"/>
      <c r="K23" s="21"/>
      <c r="L23" s="21"/>
      <c r="M23" s="21"/>
    </row>
    <row r="24" spans="1:13" ht="18" customHeight="1">
      <c r="A24" s="5">
        <v>5</v>
      </c>
      <c r="B24" s="26"/>
      <c r="C24" s="26"/>
      <c r="D24" s="26"/>
      <c r="E24" s="27">
        <f t="shared" si="1"/>
        <v>0</v>
      </c>
      <c r="F24" s="21"/>
      <c r="G24" s="21"/>
      <c r="H24" s="21"/>
      <c r="I24" s="21"/>
      <c r="J24" s="21"/>
      <c r="K24" s="21"/>
      <c r="L24" s="21"/>
      <c r="M24" s="21"/>
    </row>
    <row r="25" spans="1:13" ht="18" customHeight="1">
      <c r="A25" s="96" t="s">
        <v>94</v>
      </c>
      <c r="B25" s="88"/>
      <c r="C25" s="27">
        <f>SUM(C20:C24)</f>
        <v>0</v>
      </c>
      <c r="D25" s="27"/>
      <c r="E25" s="27">
        <f>SUM(E20:E24)</f>
        <v>0</v>
      </c>
      <c r="F25" s="21"/>
      <c r="G25" s="21"/>
      <c r="H25" s="21"/>
      <c r="I25" s="21"/>
      <c r="J25" s="21"/>
      <c r="K25" s="21"/>
      <c r="L25" s="21"/>
      <c r="M25" s="21"/>
    </row>
    <row r="26" spans="1:13" ht="18" customHeight="1">
      <c r="A26" s="70" t="s">
        <v>99</v>
      </c>
      <c r="B26" s="71"/>
      <c r="C26" s="71"/>
      <c r="D26" s="71"/>
      <c r="E26" s="71"/>
      <c r="F26" s="21"/>
      <c r="G26" s="21"/>
      <c r="H26" s="21"/>
      <c r="I26" s="21"/>
      <c r="J26" s="21"/>
      <c r="K26" s="21"/>
      <c r="L26" s="21"/>
      <c r="M26" s="21"/>
    </row>
    <row r="27" spans="1:13" ht="18" customHeight="1">
      <c r="A27" s="81" t="s">
        <v>100</v>
      </c>
      <c r="B27" s="82"/>
      <c r="C27" s="82"/>
      <c r="D27" s="82"/>
      <c r="E27" s="82"/>
      <c r="F27" s="21"/>
      <c r="G27" s="21"/>
      <c r="H27" s="21"/>
      <c r="I27" s="21"/>
      <c r="J27" s="21"/>
      <c r="K27" s="21"/>
      <c r="L27" s="21"/>
      <c r="M27" s="21"/>
    </row>
    <row r="28" spans="1:13" ht="18" customHeight="1">
      <c r="A28" s="72" t="s">
        <v>90</v>
      </c>
      <c r="B28" s="91"/>
      <c r="C28" s="23" t="s">
        <v>91</v>
      </c>
      <c r="D28" s="23" t="s">
        <v>92</v>
      </c>
      <c r="E28" s="23" t="s">
        <v>93</v>
      </c>
      <c r="F28" s="21"/>
      <c r="G28" s="21"/>
      <c r="H28" s="21"/>
      <c r="I28" s="21"/>
      <c r="J28" s="21"/>
      <c r="K28" s="21"/>
      <c r="L28" s="21"/>
      <c r="M28" s="21"/>
    </row>
    <row r="29" spans="1:13" ht="18" customHeight="1">
      <c r="A29" s="5">
        <v>1</v>
      </c>
      <c r="B29" s="26"/>
      <c r="C29" s="26"/>
      <c r="D29" s="26"/>
      <c r="E29" s="27">
        <f>C29*D29</f>
        <v>0</v>
      </c>
      <c r="F29" s="21"/>
      <c r="G29" s="21"/>
      <c r="H29" s="21"/>
      <c r="I29" s="21"/>
      <c r="J29" s="21"/>
      <c r="K29" s="21"/>
      <c r="L29" s="21"/>
      <c r="M29" s="21"/>
    </row>
    <row r="30" spans="1:13" ht="18" customHeight="1">
      <c r="A30" s="5">
        <v>2</v>
      </c>
      <c r="B30" s="26"/>
      <c r="C30" s="26"/>
      <c r="D30" s="26"/>
      <c r="E30" s="27">
        <f t="shared" ref="E30:E31" si="2">C30*D30</f>
        <v>0</v>
      </c>
      <c r="F30" s="21"/>
      <c r="G30" s="21"/>
      <c r="H30" s="21"/>
      <c r="I30" s="21"/>
      <c r="J30" s="21"/>
      <c r="K30" s="21"/>
      <c r="L30" s="21"/>
      <c r="M30" s="21"/>
    </row>
    <row r="31" spans="1:13" ht="18" customHeight="1">
      <c r="A31" s="5">
        <v>3</v>
      </c>
      <c r="B31" s="26"/>
      <c r="C31" s="26"/>
      <c r="D31" s="26"/>
      <c r="E31" s="27">
        <f t="shared" si="2"/>
        <v>0</v>
      </c>
      <c r="F31" s="21"/>
      <c r="G31" s="21"/>
      <c r="H31" s="21"/>
      <c r="I31" s="21"/>
      <c r="J31" s="21"/>
      <c r="K31" s="21"/>
      <c r="L31" s="21"/>
      <c r="M31" s="21"/>
    </row>
    <row r="32" spans="1:13" ht="18" customHeight="1">
      <c r="A32" s="96" t="s">
        <v>94</v>
      </c>
      <c r="B32" s="88"/>
      <c r="C32" s="27">
        <f>SUM(C29:C31)</f>
        <v>0</v>
      </c>
      <c r="D32" s="29"/>
      <c r="E32" s="27">
        <f>SUM(E29:E31)</f>
        <v>0</v>
      </c>
      <c r="F32" s="21"/>
      <c r="G32" s="21"/>
      <c r="H32" s="21"/>
      <c r="I32" s="21"/>
      <c r="J32" s="21"/>
      <c r="K32" s="21"/>
      <c r="L32" s="21"/>
      <c r="M32" s="21"/>
    </row>
    <row r="33" spans="1:13" ht="18" customHeight="1">
      <c r="A33" s="35"/>
      <c r="B33" s="30"/>
      <c r="C33" s="30"/>
      <c r="D33" s="30"/>
      <c r="E33" s="30"/>
      <c r="F33" s="21"/>
      <c r="G33" s="21"/>
      <c r="H33" s="21"/>
      <c r="I33" s="21"/>
      <c r="J33" s="21"/>
      <c r="K33" s="21"/>
      <c r="L33" s="21"/>
      <c r="M33" s="21"/>
    </row>
    <row r="34" spans="1:13" ht="18" customHeight="1">
      <c r="A34" s="72" t="s">
        <v>95</v>
      </c>
      <c r="B34" s="91"/>
      <c r="C34" s="91" t="s">
        <v>48</v>
      </c>
      <c r="D34" s="91"/>
      <c r="E34" s="23" t="s">
        <v>96</v>
      </c>
      <c r="F34" s="21"/>
      <c r="G34" s="21"/>
      <c r="H34" s="21"/>
      <c r="I34" s="21"/>
      <c r="J34" s="21"/>
      <c r="K34" s="21"/>
      <c r="L34" s="21"/>
      <c r="M34" s="21"/>
    </row>
    <row r="35" spans="1:13" ht="18" customHeight="1">
      <c r="A35" s="73"/>
      <c r="B35" s="78"/>
      <c r="C35" s="78"/>
      <c r="D35" s="78"/>
      <c r="E35" s="26"/>
      <c r="F35" s="21"/>
      <c r="G35" s="21"/>
      <c r="H35" s="21"/>
      <c r="I35" s="21"/>
      <c r="J35" s="21"/>
      <c r="K35" s="21"/>
      <c r="L35" s="21"/>
      <c r="M35" s="21"/>
    </row>
    <row r="36" spans="1:13" ht="18" customHeight="1">
      <c r="A36" s="73"/>
      <c r="B36" s="78"/>
      <c r="C36" s="78"/>
      <c r="D36" s="78"/>
      <c r="E36" s="26"/>
      <c r="F36" s="21"/>
      <c r="G36" s="21"/>
      <c r="H36" s="21"/>
      <c r="I36" s="21"/>
      <c r="J36" s="21"/>
      <c r="K36" s="21"/>
      <c r="L36" s="21"/>
      <c r="M36" s="21"/>
    </row>
    <row r="37" spans="1:13" ht="18" customHeight="1">
      <c r="A37" s="73"/>
      <c r="B37" s="78"/>
      <c r="C37" s="78"/>
      <c r="D37" s="78"/>
      <c r="E37" s="26"/>
      <c r="F37" s="21"/>
      <c r="G37" s="21"/>
      <c r="H37" s="21"/>
      <c r="I37" s="21"/>
      <c r="J37" s="21"/>
      <c r="K37" s="21"/>
      <c r="L37" s="21"/>
      <c r="M37" s="21"/>
    </row>
    <row r="38" spans="1:13" ht="18" customHeight="1">
      <c r="A38" s="70" t="s">
        <v>101</v>
      </c>
      <c r="B38" s="71"/>
      <c r="C38" s="71"/>
      <c r="D38" s="71"/>
      <c r="E38" s="71"/>
      <c r="F38" s="21"/>
      <c r="G38" s="21"/>
      <c r="H38" s="21"/>
      <c r="I38" s="21"/>
      <c r="J38" s="21"/>
      <c r="K38" s="21"/>
      <c r="L38" s="21"/>
      <c r="M38" s="21"/>
    </row>
    <row r="39" spans="1:13" ht="18" customHeight="1">
      <c r="A39" s="81" t="s">
        <v>102</v>
      </c>
      <c r="B39" s="82"/>
      <c r="C39" s="82"/>
      <c r="D39" s="82"/>
      <c r="E39" s="82"/>
      <c r="F39" s="21"/>
      <c r="G39" s="21"/>
      <c r="H39" s="21"/>
      <c r="I39" s="21"/>
      <c r="J39" s="21"/>
      <c r="K39" s="21"/>
      <c r="L39" s="21"/>
      <c r="M39" s="21"/>
    </row>
    <row r="40" spans="1:13" ht="18" customHeight="1">
      <c r="A40" s="72" t="s">
        <v>90</v>
      </c>
      <c r="B40" s="91"/>
      <c r="C40" s="23" t="s">
        <v>91</v>
      </c>
      <c r="D40" s="23" t="s">
        <v>92</v>
      </c>
      <c r="E40" s="23" t="s">
        <v>93</v>
      </c>
      <c r="F40" s="21"/>
      <c r="G40" s="21"/>
      <c r="H40" s="21"/>
      <c r="I40" s="21"/>
      <c r="J40" s="21"/>
      <c r="K40" s="21"/>
      <c r="L40" s="21"/>
      <c r="M40" s="21"/>
    </row>
    <row r="41" spans="1:13" ht="18" customHeight="1">
      <c r="A41" s="5">
        <v>1</v>
      </c>
      <c r="B41" s="26"/>
      <c r="C41" s="26"/>
      <c r="D41" s="26"/>
      <c r="E41" s="27">
        <f>C41*D41</f>
        <v>0</v>
      </c>
      <c r="F41" s="21"/>
      <c r="G41" s="21"/>
      <c r="H41" s="21"/>
      <c r="I41" s="21"/>
      <c r="J41" s="21"/>
      <c r="K41" s="21"/>
      <c r="L41" s="21"/>
      <c r="M41" s="21"/>
    </row>
    <row r="42" spans="1:13" ht="18" customHeight="1">
      <c r="A42" s="5">
        <v>2</v>
      </c>
      <c r="B42" s="26"/>
      <c r="C42" s="26"/>
      <c r="D42" s="26"/>
      <c r="E42" s="27">
        <f t="shared" ref="E42:E45" si="3">C42*D42</f>
        <v>0</v>
      </c>
      <c r="F42" s="21"/>
      <c r="G42" s="21"/>
      <c r="H42" s="21"/>
      <c r="I42" s="21"/>
      <c r="J42" s="21"/>
      <c r="K42" s="21"/>
      <c r="L42" s="21"/>
      <c r="M42" s="21"/>
    </row>
    <row r="43" spans="1:13" ht="18" customHeight="1">
      <c r="A43" s="5">
        <v>3</v>
      </c>
      <c r="B43" s="26"/>
      <c r="C43" s="26"/>
      <c r="D43" s="26"/>
      <c r="E43" s="27">
        <f t="shared" si="3"/>
        <v>0</v>
      </c>
      <c r="F43" s="21"/>
      <c r="G43" s="21"/>
      <c r="H43" s="21"/>
      <c r="I43" s="21"/>
      <c r="J43" s="21"/>
      <c r="K43" s="21"/>
      <c r="L43" s="21"/>
      <c r="M43" s="21"/>
    </row>
    <row r="44" spans="1:13" ht="18" customHeight="1">
      <c r="A44" s="5">
        <v>4</v>
      </c>
      <c r="B44" s="26"/>
      <c r="C44" s="26"/>
      <c r="D44" s="26"/>
      <c r="E44" s="27">
        <f t="shared" si="3"/>
        <v>0</v>
      </c>
      <c r="F44" s="21"/>
      <c r="G44" s="21"/>
      <c r="H44" s="21"/>
      <c r="I44" s="21"/>
      <c r="J44" s="21"/>
      <c r="K44" s="21"/>
      <c r="L44" s="21"/>
      <c r="M44" s="21"/>
    </row>
    <row r="45" spans="1:13" ht="18" customHeight="1">
      <c r="A45" s="5">
        <v>5</v>
      </c>
      <c r="B45" s="26"/>
      <c r="C45" s="26"/>
      <c r="D45" s="26"/>
      <c r="E45" s="27">
        <f t="shared" si="3"/>
        <v>0</v>
      </c>
      <c r="F45" s="21"/>
      <c r="G45" s="21"/>
      <c r="H45" s="21"/>
      <c r="I45" s="21"/>
      <c r="J45" s="21"/>
      <c r="K45" s="21"/>
      <c r="L45" s="21"/>
      <c r="M45" s="21"/>
    </row>
    <row r="46" spans="1:13" ht="18" customHeight="1">
      <c r="A46" s="96" t="s">
        <v>94</v>
      </c>
      <c r="B46" s="88"/>
      <c r="C46" s="27">
        <f>SUM(C41:C45)</f>
        <v>0</v>
      </c>
      <c r="D46" s="27"/>
      <c r="E46" s="27">
        <f>SUM(E41:E45)</f>
        <v>0</v>
      </c>
      <c r="F46" s="21"/>
      <c r="G46" s="21"/>
      <c r="H46" s="21"/>
      <c r="I46" s="21"/>
      <c r="J46" s="21"/>
      <c r="K46" s="21"/>
      <c r="L46" s="21"/>
      <c r="M46" s="21"/>
    </row>
    <row r="47" spans="1:13" ht="18" customHeight="1">
      <c r="A47" s="35"/>
      <c r="B47" s="30"/>
      <c r="C47" s="30"/>
      <c r="D47" s="30"/>
      <c r="E47" s="30"/>
      <c r="F47" s="21"/>
      <c r="G47" s="21"/>
      <c r="H47" s="21"/>
      <c r="I47" s="21"/>
      <c r="J47" s="21"/>
      <c r="K47" s="21"/>
      <c r="L47" s="21"/>
      <c r="M47" s="21"/>
    </row>
    <row r="48" spans="1:13" ht="18" customHeight="1">
      <c r="A48" s="72" t="s">
        <v>95</v>
      </c>
      <c r="B48" s="91"/>
      <c r="C48" s="91" t="s">
        <v>48</v>
      </c>
      <c r="D48" s="91"/>
      <c r="E48" s="23" t="s">
        <v>96</v>
      </c>
      <c r="F48" s="21"/>
      <c r="G48" s="21"/>
      <c r="H48" s="21"/>
      <c r="I48" s="21"/>
      <c r="J48" s="21"/>
      <c r="K48" s="21"/>
      <c r="L48" s="21"/>
      <c r="M48" s="21"/>
    </row>
    <row r="49" spans="1:13" ht="18" customHeight="1">
      <c r="A49" s="73"/>
      <c r="B49" s="78"/>
      <c r="C49" s="78"/>
      <c r="D49" s="78"/>
      <c r="E49" s="26"/>
      <c r="F49" s="21"/>
      <c r="G49" s="21"/>
      <c r="H49" s="21"/>
      <c r="I49" s="21"/>
      <c r="J49" s="21"/>
      <c r="K49" s="21"/>
      <c r="L49" s="21"/>
      <c r="M49" s="21"/>
    </row>
    <row r="50" spans="1:13" ht="18" customHeight="1">
      <c r="A50" s="73"/>
      <c r="B50" s="78"/>
      <c r="C50" s="78"/>
      <c r="D50" s="78"/>
      <c r="E50" s="26"/>
      <c r="F50" s="21"/>
      <c r="G50" s="21"/>
      <c r="H50" s="21"/>
      <c r="I50" s="21"/>
      <c r="J50" s="21"/>
      <c r="K50" s="21"/>
      <c r="L50" s="21"/>
      <c r="M50" s="21"/>
    </row>
    <row r="51" spans="1:13" ht="18" customHeight="1">
      <c r="A51" s="73"/>
      <c r="B51" s="78"/>
      <c r="C51" s="78"/>
      <c r="D51" s="78"/>
      <c r="E51" s="26"/>
      <c r="F51" s="21"/>
      <c r="G51" s="21"/>
      <c r="H51" s="21"/>
      <c r="I51" s="21"/>
      <c r="J51" s="21"/>
      <c r="K51" s="21"/>
      <c r="L51" s="21"/>
      <c r="M51" s="21"/>
    </row>
    <row r="52" spans="1:13" ht="18" customHeight="1">
      <c r="A52" s="70" t="s">
        <v>103</v>
      </c>
      <c r="B52" s="71"/>
      <c r="C52" s="71"/>
      <c r="D52" s="71"/>
      <c r="E52" s="71"/>
      <c r="F52" s="21"/>
      <c r="G52" s="21"/>
      <c r="H52" s="21"/>
      <c r="I52" s="21"/>
      <c r="J52" s="21"/>
      <c r="K52" s="21"/>
      <c r="L52" s="21"/>
      <c r="M52" s="21"/>
    </row>
    <row r="53" spans="1:13" ht="18" customHeight="1">
      <c r="A53" s="81" t="s">
        <v>104</v>
      </c>
      <c r="B53" s="82"/>
      <c r="C53" s="82"/>
      <c r="D53" s="82"/>
      <c r="E53" s="82"/>
      <c r="F53" s="21"/>
      <c r="G53" s="21"/>
      <c r="H53" s="21"/>
      <c r="I53" s="21"/>
      <c r="J53" s="21"/>
      <c r="K53" s="21"/>
      <c r="L53" s="21"/>
      <c r="M53" s="21"/>
    </row>
    <row r="54" spans="1:13" ht="18" customHeight="1">
      <c r="A54" s="72" t="s">
        <v>90</v>
      </c>
      <c r="B54" s="91"/>
      <c r="C54" s="91" t="s">
        <v>93</v>
      </c>
      <c r="D54" s="91"/>
      <c r="E54" s="23" t="s">
        <v>105</v>
      </c>
      <c r="F54" s="21"/>
      <c r="G54" s="21"/>
      <c r="H54" s="21"/>
      <c r="I54" s="21"/>
      <c r="J54" s="21"/>
      <c r="K54" s="21"/>
      <c r="L54" s="21"/>
      <c r="M54" s="21"/>
    </row>
    <row r="55" spans="1:13" ht="18" customHeight="1">
      <c r="A55" s="5">
        <v>1</v>
      </c>
      <c r="B55" s="26"/>
      <c r="C55" s="87"/>
      <c r="D55" s="88"/>
      <c r="E55" s="26"/>
      <c r="F55" s="21"/>
      <c r="G55" s="21"/>
      <c r="H55" s="21"/>
      <c r="I55" s="21"/>
      <c r="J55" s="21"/>
      <c r="K55" s="21"/>
      <c r="L55" s="21"/>
      <c r="M55" s="21"/>
    </row>
    <row r="56" spans="1:13" ht="18" customHeight="1">
      <c r="A56" s="5">
        <v>2</v>
      </c>
      <c r="B56" s="26"/>
      <c r="C56" s="87"/>
      <c r="D56" s="88"/>
      <c r="E56" s="26"/>
      <c r="F56" s="21"/>
      <c r="G56" s="21"/>
      <c r="H56" s="21"/>
      <c r="I56" s="21"/>
      <c r="J56" s="21"/>
      <c r="K56" s="21"/>
      <c r="L56" s="21"/>
      <c r="M56" s="21"/>
    </row>
    <row r="57" spans="1:13" ht="18" customHeight="1">
      <c r="A57" s="5">
        <v>3</v>
      </c>
      <c r="B57" s="26"/>
      <c r="C57" s="87"/>
      <c r="D57" s="88"/>
      <c r="E57" s="26"/>
      <c r="F57" s="21"/>
      <c r="G57" s="21"/>
      <c r="H57" s="21"/>
      <c r="I57" s="21"/>
      <c r="J57" s="21"/>
      <c r="K57" s="21"/>
      <c r="L57" s="21"/>
      <c r="M57" s="21"/>
    </row>
    <row r="58" spans="1:13" ht="18" customHeight="1">
      <c r="A58" s="5">
        <v>4</v>
      </c>
      <c r="B58" s="26"/>
      <c r="C58" s="87"/>
      <c r="D58" s="88"/>
      <c r="E58" s="26"/>
      <c r="F58" s="21"/>
      <c r="G58" s="21"/>
      <c r="H58" s="21"/>
      <c r="I58" s="21"/>
      <c r="J58" s="21"/>
      <c r="K58" s="21"/>
      <c r="L58" s="21"/>
      <c r="M58" s="21"/>
    </row>
    <row r="59" spans="1:13" ht="18" customHeight="1">
      <c r="A59" s="5">
        <v>5</v>
      </c>
      <c r="B59" s="26"/>
      <c r="C59" s="87"/>
      <c r="D59" s="88"/>
      <c r="E59" s="26"/>
      <c r="F59" s="21"/>
      <c r="G59" s="21"/>
      <c r="H59" s="21"/>
      <c r="I59" s="21"/>
      <c r="J59" s="21"/>
      <c r="K59" s="21"/>
      <c r="L59" s="21"/>
      <c r="M59" s="21"/>
    </row>
    <row r="60" spans="1:13" ht="18" customHeight="1">
      <c r="A60" s="96" t="s">
        <v>94</v>
      </c>
      <c r="B60" s="88"/>
      <c r="C60" s="97">
        <f>SUM(C55:D59)</f>
        <v>0</v>
      </c>
      <c r="D60" s="99"/>
      <c r="E60" s="26"/>
      <c r="F60" s="21"/>
      <c r="G60" s="21"/>
      <c r="H60" s="21"/>
      <c r="I60" s="21"/>
      <c r="J60" s="21"/>
      <c r="K60" s="21"/>
      <c r="L60" s="21"/>
      <c r="M60" s="21"/>
    </row>
    <row r="61" spans="1:13" ht="18" customHeight="1">
      <c r="A61" s="70" t="s">
        <v>106</v>
      </c>
      <c r="B61" s="71"/>
      <c r="C61" s="71"/>
      <c r="D61" s="71"/>
      <c r="E61" s="71"/>
      <c r="F61" s="21"/>
      <c r="G61" s="21"/>
      <c r="H61" s="21"/>
      <c r="I61" s="21"/>
      <c r="J61" s="21"/>
      <c r="K61" s="21"/>
      <c r="L61" s="21"/>
      <c r="M61" s="21"/>
    </row>
    <row r="62" spans="1:13" ht="18" customHeight="1">
      <c r="A62" s="81" t="s">
        <v>107</v>
      </c>
      <c r="B62" s="82"/>
      <c r="C62" s="82"/>
      <c r="D62" s="82"/>
      <c r="E62" s="82"/>
      <c r="F62" s="21"/>
      <c r="G62" s="21"/>
      <c r="H62" s="21"/>
      <c r="I62" s="21"/>
      <c r="J62" s="21"/>
      <c r="K62" s="21"/>
      <c r="L62" s="21"/>
      <c r="M62" s="21"/>
    </row>
    <row r="63" spans="1:13" ht="18" customHeight="1">
      <c r="A63" s="72" t="s">
        <v>90</v>
      </c>
      <c r="B63" s="91"/>
      <c r="C63" s="91" t="s">
        <v>93</v>
      </c>
      <c r="D63" s="91"/>
      <c r="E63" s="23" t="s">
        <v>105</v>
      </c>
      <c r="F63" s="21"/>
      <c r="G63" s="21"/>
      <c r="H63" s="21"/>
      <c r="I63" s="21"/>
      <c r="J63" s="21"/>
      <c r="K63" s="21"/>
      <c r="L63" s="21"/>
      <c r="M63" s="21"/>
    </row>
    <row r="64" spans="1:13" ht="18" customHeight="1">
      <c r="A64" s="5">
        <v>1</v>
      </c>
      <c r="B64" s="26"/>
      <c r="C64" s="78"/>
      <c r="D64" s="78"/>
      <c r="E64" s="26"/>
      <c r="F64" s="21"/>
      <c r="G64" s="21"/>
      <c r="H64" s="21"/>
      <c r="I64" s="21"/>
      <c r="J64" s="21"/>
      <c r="K64" s="21"/>
      <c r="L64" s="21"/>
      <c r="M64" s="21"/>
    </row>
    <row r="65" spans="1:13" ht="18" customHeight="1">
      <c r="A65" s="5">
        <v>2</v>
      </c>
      <c r="B65" s="26"/>
      <c r="C65" s="78"/>
      <c r="D65" s="78"/>
      <c r="E65" s="26"/>
      <c r="F65" s="21"/>
      <c r="G65" s="21"/>
      <c r="H65" s="21"/>
      <c r="I65" s="21"/>
      <c r="J65" s="21"/>
      <c r="K65" s="21"/>
      <c r="L65" s="21"/>
      <c r="M65" s="21"/>
    </row>
    <row r="66" spans="1:13" ht="18" customHeight="1">
      <c r="A66" s="5">
        <v>3</v>
      </c>
      <c r="B66" s="26"/>
      <c r="C66" s="78"/>
      <c r="D66" s="78"/>
      <c r="E66" s="26"/>
      <c r="F66" s="21"/>
      <c r="G66" s="21"/>
      <c r="H66" s="21"/>
      <c r="I66" s="21"/>
      <c r="J66" s="21"/>
      <c r="K66" s="21"/>
      <c r="L66" s="21"/>
      <c r="M66" s="21"/>
    </row>
    <row r="67" spans="1:13" ht="18" customHeight="1">
      <c r="A67" s="5">
        <v>4</v>
      </c>
      <c r="B67" s="26"/>
      <c r="C67" s="78"/>
      <c r="D67" s="78"/>
      <c r="E67" s="26"/>
      <c r="F67" s="21"/>
      <c r="G67" s="21"/>
      <c r="H67" s="21"/>
      <c r="I67" s="21"/>
      <c r="J67" s="21"/>
      <c r="K67" s="21"/>
      <c r="L67" s="21"/>
      <c r="M67" s="21"/>
    </row>
    <row r="68" spans="1:13" ht="18" customHeight="1">
      <c r="A68" s="5">
        <v>5</v>
      </c>
      <c r="B68" s="26"/>
      <c r="C68" s="78"/>
      <c r="D68" s="78"/>
      <c r="E68" s="26"/>
      <c r="F68" s="21"/>
      <c r="G68" s="21"/>
      <c r="H68" s="21"/>
      <c r="I68" s="21"/>
      <c r="J68" s="21"/>
      <c r="K68" s="21"/>
      <c r="L68" s="21"/>
      <c r="M68" s="21"/>
    </row>
    <row r="69" spans="1:13" ht="18" customHeight="1">
      <c r="A69" s="96" t="s">
        <v>94</v>
      </c>
      <c r="B69" s="88"/>
      <c r="C69" s="97">
        <f>SUM(C64:D68)</f>
        <v>0</v>
      </c>
      <c r="D69" s="99"/>
      <c r="E69" s="26"/>
      <c r="F69" s="21"/>
      <c r="G69" s="21"/>
      <c r="H69" s="21"/>
      <c r="I69" s="21"/>
      <c r="J69" s="21"/>
      <c r="K69" s="21"/>
      <c r="L69" s="21"/>
      <c r="M69" s="21"/>
    </row>
    <row r="70" spans="1:13" ht="18" customHeight="1">
      <c r="A70" s="70" t="s">
        <v>108</v>
      </c>
      <c r="B70" s="71"/>
      <c r="C70" s="71"/>
      <c r="D70" s="71"/>
      <c r="E70" s="71"/>
      <c r="F70" s="21"/>
      <c r="G70" s="21"/>
      <c r="H70" s="21"/>
      <c r="I70" s="21"/>
      <c r="J70" s="21"/>
      <c r="K70" s="21"/>
      <c r="L70" s="21"/>
      <c r="M70" s="21"/>
    </row>
    <row r="71" spans="1:13" ht="18" customHeight="1">
      <c r="A71" s="81" t="s">
        <v>109</v>
      </c>
      <c r="B71" s="82"/>
      <c r="C71" s="82"/>
      <c r="D71" s="82"/>
      <c r="E71" s="82"/>
      <c r="F71" s="21"/>
      <c r="G71" s="21"/>
      <c r="H71" s="21"/>
      <c r="I71" s="21"/>
      <c r="J71" s="21"/>
      <c r="K71" s="21"/>
      <c r="L71" s="21"/>
      <c r="M71" s="21"/>
    </row>
    <row r="72" spans="1:13" ht="18" customHeight="1">
      <c r="A72" s="72" t="s">
        <v>90</v>
      </c>
      <c r="B72" s="91"/>
      <c r="C72" s="91" t="s">
        <v>93</v>
      </c>
      <c r="D72" s="91"/>
      <c r="E72" s="23" t="s">
        <v>105</v>
      </c>
      <c r="F72" s="21"/>
      <c r="G72" s="21"/>
      <c r="H72" s="21"/>
      <c r="I72" s="21"/>
      <c r="J72" s="21"/>
      <c r="K72" s="21"/>
      <c r="L72" s="21"/>
      <c r="M72" s="21"/>
    </row>
    <row r="73" spans="1:13" ht="18" customHeight="1">
      <c r="A73" s="5">
        <v>1</v>
      </c>
      <c r="B73" s="26"/>
      <c r="C73" s="78"/>
      <c r="D73" s="78"/>
      <c r="E73" s="26"/>
      <c r="F73" s="21"/>
      <c r="G73" s="21"/>
      <c r="H73" s="21"/>
      <c r="I73" s="21"/>
      <c r="J73" s="21"/>
      <c r="K73" s="21"/>
      <c r="L73" s="21"/>
      <c r="M73" s="21"/>
    </row>
    <row r="74" spans="1:13" ht="18" customHeight="1">
      <c r="A74" s="5">
        <v>2</v>
      </c>
      <c r="B74" s="26"/>
      <c r="C74" s="78"/>
      <c r="D74" s="78"/>
      <c r="E74" s="26"/>
      <c r="F74" s="21"/>
      <c r="G74" s="21"/>
      <c r="H74" s="21"/>
      <c r="I74" s="21"/>
      <c r="J74" s="21"/>
      <c r="K74" s="21"/>
      <c r="L74" s="21"/>
      <c r="M74" s="21"/>
    </row>
    <row r="75" spans="1:13" ht="18" customHeight="1">
      <c r="A75" s="5">
        <v>3</v>
      </c>
      <c r="B75" s="26"/>
      <c r="C75" s="78"/>
      <c r="D75" s="78"/>
      <c r="E75" s="26"/>
      <c r="F75" s="21"/>
      <c r="G75" s="21"/>
      <c r="H75" s="21"/>
      <c r="I75" s="21"/>
      <c r="J75" s="21"/>
      <c r="K75" s="21"/>
      <c r="L75" s="21"/>
      <c r="M75" s="21"/>
    </row>
    <row r="76" spans="1:13" ht="18" customHeight="1">
      <c r="A76" s="5">
        <v>4</v>
      </c>
      <c r="B76" s="26"/>
      <c r="C76" s="78"/>
      <c r="D76" s="78"/>
      <c r="E76" s="26"/>
      <c r="F76" s="21"/>
      <c r="G76" s="21"/>
      <c r="H76" s="21"/>
      <c r="I76" s="21"/>
      <c r="J76" s="21"/>
      <c r="K76" s="21"/>
      <c r="L76" s="21"/>
      <c r="M76" s="21"/>
    </row>
    <row r="77" spans="1:13" ht="18" customHeight="1">
      <c r="A77" s="5">
        <v>5</v>
      </c>
      <c r="B77" s="26"/>
      <c r="C77" s="78"/>
      <c r="D77" s="78"/>
      <c r="E77" s="26"/>
      <c r="F77" s="21"/>
      <c r="G77" s="21"/>
      <c r="H77" s="21"/>
      <c r="I77" s="21"/>
      <c r="J77" s="21"/>
      <c r="K77" s="21"/>
      <c r="L77" s="21"/>
      <c r="M77" s="21"/>
    </row>
    <row r="78" spans="1:13" ht="18" customHeight="1">
      <c r="A78" s="96" t="s">
        <v>94</v>
      </c>
      <c r="B78" s="88"/>
      <c r="C78" s="97">
        <f>SUM(C73:D77)</f>
        <v>0</v>
      </c>
      <c r="D78" s="99"/>
      <c r="E78" s="26"/>
      <c r="F78" s="21"/>
      <c r="G78" s="21"/>
      <c r="H78" s="21"/>
      <c r="I78" s="21"/>
      <c r="J78" s="21"/>
      <c r="K78" s="21"/>
      <c r="L78" s="21"/>
      <c r="M78" s="21"/>
    </row>
    <row r="79" spans="1:13" ht="18" customHeight="1">
      <c r="A79" s="70" t="s">
        <v>110</v>
      </c>
      <c r="B79" s="71"/>
      <c r="C79" s="71"/>
      <c r="D79" s="71"/>
      <c r="E79" s="71"/>
      <c r="F79" s="21"/>
      <c r="G79" s="21"/>
      <c r="H79" s="21"/>
      <c r="I79" s="21"/>
      <c r="J79" s="21"/>
      <c r="K79" s="21"/>
      <c r="L79" s="21"/>
      <c r="M79" s="21"/>
    </row>
    <row r="80" spans="1:13" ht="18" customHeight="1">
      <c r="A80" s="72" t="s">
        <v>90</v>
      </c>
      <c r="B80" s="91"/>
      <c r="C80" s="91" t="s">
        <v>93</v>
      </c>
      <c r="D80" s="91"/>
      <c r="E80" s="23" t="s">
        <v>111</v>
      </c>
      <c r="F80" s="21"/>
      <c r="G80" s="21"/>
      <c r="H80" s="21"/>
      <c r="I80" s="21"/>
      <c r="J80" s="21"/>
      <c r="K80" s="21"/>
      <c r="L80" s="21"/>
      <c r="M80" s="21"/>
    </row>
    <row r="81" spans="1:13" ht="18" customHeight="1">
      <c r="A81" s="96" t="s">
        <v>112</v>
      </c>
      <c r="B81" s="88"/>
      <c r="C81" s="97">
        <f>'四、市场营销计划'!E24+'四、市场营销计划'!E25</f>
        <v>0</v>
      </c>
      <c r="D81" s="99"/>
      <c r="E81" s="27">
        <f>+ROUND(C81/240,2)</f>
        <v>0</v>
      </c>
      <c r="F81" s="21"/>
      <c r="G81" s="21"/>
      <c r="H81" s="21"/>
      <c r="I81" s="21"/>
      <c r="J81" s="21"/>
      <c r="K81" s="21"/>
      <c r="L81" s="21"/>
      <c r="M81" s="21"/>
    </row>
    <row r="82" spans="1:13" ht="18" customHeight="1">
      <c r="A82" s="96" t="s">
        <v>113</v>
      </c>
      <c r="B82" s="88"/>
      <c r="C82" s="97">
        <f>E11</f>
        <v>0</v>
      </c>
      <c r="D82" s="99"/>
      <c r="E82" s="27">
        <f>+ROUND(C82/120,2)</f>
        <v>0</v>
      </c>
      <c r="F82" s="21"/>
      <c r="G82" s="21"/>
      <c r="H82" s="21"/>
      <c r="I82" s="21"/>
      <c r="J82" s="21"/>
      <c r="K82" s="21"/>
      <c r="L82" s="21"/>
      <c r="M82" s="21"/>
    </row>
    <row r="83" spans="1:13" ht="18" customHeight="1">
      <c r="A83" s="96" t="s">
        <v>114</v>
      </c>
      <c r="B83" s="88"/>
      <c r="C83" s="97">
        <f>E25</f>
        <v>0</v>
      </c>
      <c r="D83" s="99"/>
      <c r="E83" s="27">
        <f>+ROUND(C83/60,2)</f>
        <v>0</v>
      </c>
      <c r="F83" s="21"/>
      <c r="G83" s="21"/>
      <c r="H83" s="21"/>
      <c r="I83" s="21"/>
      <c r="J83" s="21"/>
      <c r="K83" s="21"/>
      <c r="L83" s="21"/>
      <c r="M83" s="21"/>
    </row>
    <row r="84" spans="1:13" ht="18" customHeight="1">
      <c r="A84" s="96" t="s">
        <v>115</v>
      </c>
      <c r="B84" s="88"/>
      <c r="C84" s="97">
        <f>E32</f>
        <v>0</v>
      </c>
      <c r="D84" s="99"/>
      <c r="E84" s="27">
        <f>+ROUND(C84/48,2)</f>
        <v>0</v>
      </c>
      <c r="F84" s="21"/>
      <c r="G84" s="21"/>
      <c r="H84" s="21"/>
      <c r="I84" s="21"/>
      <c r="J84" s="21"/>
      <c r="K84" s="21"/>
      <c r="L84" s="21"/>
      <c r="M84" s="21"/>
    </row>
    <row r="85" spans="1:13" ht="18" customHeight="1">
      <c r="A85" s="96" t="s">
        <v>116</v>
      </c>
      <c r="B85" s="88"/>
      <c r="C85" s="97">
        <f>E46</f>
        <v>0</v>
      </c>
      <c r="D85" s="99"/>
      <c r="E85" s="27">
        <f>+ROUND(C85/36,2)</f>
        <v>0</v>
      </c>
      <c r="F85" s="21"/>
      <c r="G85" s="21"/>
      <c r="H85" s="21"/>
      <c r="I85" s="21"/>
      <c r="J85" s="21"/>
      <c r="K85" s="21"/>
      <c r="L85" s="21"/>
      <c r="M85" s="21"/>
    </row>
    <row r="86" spans="1:13" ht="18" customHeight="1">
      <c r="A86" s="96" t="s">
        <v>117</v>
      </c>
      <c r="B86" s="88"/>
      <c r="C86" s="97">
        <f>C60</f>
        <v>0</v>
      </c>
      <c r="D86" s="99"/>
      <c r="E86" s="27">
        <f>+ROUND(C86/120,2)</f>
        <v>0</v>
      </c>
      <c r="F86" s="21"/>
      <c r="G86" s="21"/>
      <c r="H86" s="21"/>
      <c r="I86" s="21"/>
      <c r="J86" s="21"/>
      <c r="K86" s="21"/>
      <c r="L86" s="21"/>
      <c r="M86" s="21"/>
    </row>
    <row r="87" spans="1:13" ht="18" customHeight="1">
      <c r="A87" s="96" t="s">
        <v>118</v>
      </c>
      <c r="B87" s="88"/>
      <c r="C87" s="97">
        <f>C69</f>
        <v>0</v>
      </c>
      <c r="D87" s="99"/>
      <c r="E87" s="27" t="str">
        <f>IF(C87&lt;2000,"金额较小，一次性计入费用",ROUND(C87/240,2))</f>
        <v>金额较小，一次性计入费用</v>
      </c>
      <c r="F87" s="21"/>
      <c r="G87" s="21"/>
      <c r="H87" s="21"/>
      <c r="I87" s="21"/>
      <c r="J87" s="21"/>
      <c r="K87" s="21"/>
      <c r="L87" s="21"/>
      <c r="M87" s="21"/>
    </row>
    <row r="88" spans="1:13" ht="18" customHeight="1">
      <c r="A88" s="96" t="s">
        <v>119</v>
      </c>
      <c r="B88" s="88"/>
      <c r="C88" s="97">
        <f>C78</f>
        <v>0</v>
      </c>
      <c r="D88" s="99"/>
      <c r="E88" s="36"/>
      <c r="F88" s="21"/>
      <c r="G88" s="21"/>
      <c r="H88" s="21"/>
      <c r="I88" s="21"/>
      <c r="J88" s="21"/>
      <c r="K88" s="21"/>
      <c r="L88" s="21"/>
      <c r="M88" s="21"/>
    </row>
    <row r="89" spans="1:13" ht="18" customHeight="1">
      <c r="A89" s="96"/>
      <c r="B89" s="88"/>
      <c r="C89" s="87"/>
      <c r="D89" s="88"/>
      <c r="E89" s="26"/>
      <c r="F89" s="21"/>
      <c r="G89" s="21"/>
      <c r="H89" s="21"/>
      <c r="I89" s="21"/>
      <c r="J89" s="21"/>
      <c r="K89" s="21"/>
      <c r="L89" s="21"/>
      <c r="M89" s="21"/>
    </row>
    <row r="90" spans="1:13" ht="18" customHeight="1">
      <c r="A90" s="96"/>
      <c r="B90" s="88"/>
      <c r="C90" s="78"/>
      <c r="D90" s="78"/>
      <c r="E90" s="26"/>
      <c r="F90" s="21"/>
      <c r="G90" s="21"/>
      <c r="H90" s="21"/>
      <c r="I90" s="21"/>
      <c r="J90" s="21"/>
      <c r="K90" s="21"/>
      <c r="L90" s="21"/>
      <c r="M90" s="21"/>
    </row>
    <row r="91" spans="1:13" ht="18" customHeight="1">
      <c r="A91" s="96" t="s">
        <v>94</v>
      </c>
      <c r="B91" s="88"/>
      <c r="C91" s="97">
        <f>SUM(C82:D90)</f>
        <v>0</v>
      </c>
      <c r="D91" s="98"/>
      <c r="E91" s="27">
        <f>SUM(E81:E88)</f>
        <v>0</v>
      </c>
      <c r="F91" s="21"/>
      <c r="G91" s="21"/>
      <c r="H91" s="21"/>
      <c r="I91" s="21"/>
      <c r="J91" s="21"/>
      <c r="K91" s="21"/>
      <c r="L91" s="21"/>
      <c r="M91" s="21"/>
    </row>
    <row r="92" spans="1:13" ht="15.6">
      <c r="A92" s="35"/>
      <c r="B92" s="30"/>
      <c r="C92" s="30"/>
      <c r="D92" s="30"/>
      <c r="E92" s="30"/>
      <c r="F92" s="21"/>
      <c r="G92" s="21"/>
      <c r="H92" s="21"/>
      <c r="I92" s="21"/>
      <c r="J92" s="21"/>
      <c r="K92" s="21"/>
      <c r="L92" s="21"/>
      <c r="M92" s="21"/>
    </row>
    <row r="93" spans="1:13" ht="15.6">
      <c r="A93" s="35"/>
      <c r="B93" s="30"/>
      <c r="C93" s="30"/>
      <c r="D93" s="30"/>
      <c r="E93" s="30"/>
      <c r="F93" s="21"/>
      <c r="G93" s="21"/>
      <c r="H93" s="21"/>
      <c r="I93" s="21"/>
      <c r="J93" s="21"/>
      <c r="K93" s="21"/>
      <c r="L93" s="21"/>
      <c r="M93" s="21"/>
    </row>
    <row r="94" spans="1:13" ht="15.6">
      <c r="A94" s="35"/>
      <c r="B94" s="30"/>
      <c r="C94" s="30"/>
      <c r="D94" s="30"/>
      <c r="E94" s="30"/>
      <c r="F94" s="21"/>
      <c r="G94" s="21"/>
      <c r="H94" s="21"/>
      <c r="I94" s="21"/>
      <c r="J94" s="21"/>
      <c r="K94" s="21"/>
      <c r="L94" s="21"/>
      <c r="M94" s="21"/>
    </row>
    <row r="95" spans="1:13" ht="15.6">
      <c r="A95" s="35"/>
      <c r="B95" s="30"/>
      <c r="C95" s="30"/>
      <c r="D95" s="30"/>
      <c r="E95" s="30"/>
      <c r="F95" s="21"/>
      <c r="G95" s="21"/>
      <c r="H95" s="21"/>
      <c r="I95" s="21"/>
      <c r="J95" s="21"/>
      <c r="K95" s="21"/>
      <c r="L95" s="21"/>
      <c r="M95" s="21"/>
    </row>
    <row r="96" spans="1:13" ht="15.6">
      <c r="A96" s="35"/>
      <c r="B96" s="30"/>
      <c r="C96" s="30"/>
      <c r="D96" s="30"/>
      <c r="E96" s="30"/>
      <c r="F96" s="21"/>
      <c r="G96" s="21"/>
      <c r="H96" s="21"/>
      <c r="I96" s="21"/>
      <c r="J96" s="21"/>
      <c r="K96" s="21"/>
      <c r="L96" s="21"/>
      <c r="M96" s="21"/>
    </row>
    <row r="97" spans="1:13" ht="15.6">
      <c r="A97" s="35"/>
      <c r="B97" s="30"/>
      <c r="C97" s="30"/>
      <c r="D97" s="30"/>
      <c r="E97" s="30"/>
      <c r="F97" s="21"/>
      <c r="G97" s="21"/>
      <c r="H97" s="21"/>
      <c r="I97" s="21"/>
      <c r="J97" s="21"/>
      <c r="K97" s="21"/>
      <c r="L97" s="21"/>
      <c r="M97" s="21"/>
    </row>
    <row r="98" spans="1:13" ht="15.6">
      <c r="A98" s="35"/>
      <c r="B98" s="30"/>
      <c r="C98" s="30"/>
      <c r="D98" s="30"/>
      <c r="E98" s="30"/>
      <c r="F98" s="21"/>
      <c r="G98" s="21"/>
      <c r="H98" s="21"/>
      <c r="I98" s="21"/>
      <c r="J98" s="21"/>
      <c r="K98" s="21"/>
      <c r="L98" s="21"/>
      <c r="M98" s="21"/>
    </row>
    <row r="99" spans="1:13" ht="15.6">
      <c r="A99" s="35"/>
      <c r="B99" s="30"/>
      <c r="C99" s="30"/>
      <c r="D99" s="30"/>
      <c r="E99" s="30"/>
      <c r="F99" s="21"/>
      <c r="G99" s="21"/>
      <c r="H99" s="21"/>
      <c r="I99" s="21"/>
      <c r="J99" s="21"/>
      <c r="K99" s="21"/>
      <c r="L99" s="21"/>
      <c r="M99" s="21"/>
    </row>
    <row r="100" spans="1:13" ht="15.6">
      <c r="A100" s="35"/>
      <c r="B100" s="30"/>
      <c r="C100" s="30"/>
      <c r="D100" s="30"/>
      <c r="E100" s="30"/>
      <c r="F100" s="21"/>
      <c r="G100" s="21"/>
      <c r="H100" s="21"/>
      <c r="I100" s="21"/>
      <c r="J100" s="21"/>
      <c r="K100" s="21"/>
      <c r="L100" s="21"/>
      <c r="M100" s="21"/>
    </row>
    <row r="101" spans="1:13" ht="15.6">
      <c r="A101" s="35"/>
      <c r="B101" s="30"/>
      <c r="C101" s="30"/>
      <c r="D101" s="30"/>
      <c r="E101" s="30"/>
      <c r="F101" s="21"/>
      <c r="G101" s="21"/>
      <c r="H101" s="21"/>
      <c r="I101" s="21"/>
      <c r="J101" s="21"/>
      <c r="K101" s="21"/>
      <c r="L101" s="21"/>
      <c r="M101" s="21"/>
    </row>
    <row r="102" spans="1:13" ht="15.6">
      <c r="A102" s="35"/>
      <c r="B102" s="30"/>
      <c r="C102" s="30"/>
      <c r="D102" s="30"/>
      <c r="E102" s="30"/>
      <c r="F102" s="21"/>
      <c r="G102" s="21"/>
      <c r="H102" s="21"/>
      <c r="I102" s="21"/>
      <c r="J102" s="21"/>
      <c r="K102" s="21"/>
      <c r="L102" s="21"/>
      <c r="M102" s="21"/>
    </row>
    <row r="103" spans="1:13" ht="15.6">
      <c r="A103" s="35"/>
      <c r="B103" s="30"/>
      <c r="C103" s="30"/>
      <c r="D103" s="30"/>
      <c r="E103" s="30"/>
      <c r="F103" s="21"/>
      <c r="G103" s="21"/>
      <c r="H103" s="21"/>
      <c r="I103" s="21"/>
      <c r="J103" s="21"/>
      <c r="K103" s="21"/>
      <c r="L103" s="21"/>
      <c r="M103" s="21"/>
    </row>
    <row r="104" spans="1:13" ht="15.6">
      <c r="A104" s="35"/>
      <c r="B104" s="30"/>
      <c r="C104" s="30"/>
      <c r="D104" s="30"/>
      <c r="E104" s="30"/>
      <c r="F104" s="21"/>
      <c r="G104" s="21"/>
      <c r="H104" s="21"/>
      <c r="I104" s="21"/>
      <c r="J104" s="21"/>
      <c r="K104" s="21"/>
      <c r="L104" s="21"/>
      <c r="M104" s="21"/>
    </row>
    <row r="105" spans="1:13" ht="15.6">
      <c r="A105" s="35"/>
      <c r="B105" s="30"/>
      <c r="C105" s="30"/>
      <c r="D105" s="30"/>
      <c r="E105" s="30"/>
      <c r="F105" s="21"/>
      <c r="G105" s="21"/>
      <c r="H105" s="21"/>
      <c r="I105" s="21"/>
      <c r="J105" s="21"/>
      <c r="K105" s="21"/>
      <c r="L105" s="21"/>
      <c r="M105" s="21"/>
    </row>
    <row r="106" spans="1:13" ht="15.6">
      <c r="A106" s="35"/>
      <c r="B106" s="30"/>
      <c r="C106" s="30"/>
      <c r="D106" s="30"/>
      <c r="E106" s="30"/>
      <c r="F106" s="21"/>
      <c r="G106" s="21"/>
      <c r="H106" s="21"/>
      <c r="I106" s="21"/>
      <c r="J106" s="21"/>
      <c r="K106" s="21"/>
      <c r="L106" s="21"/>
      <c r="M106" s="21"/>
    </row>
    <row r="107" spans="1:13" ht="15.6">
      <c r="A107" s="35"/>
      <c r="B107" s="30"/>
      <c r="C107" s="30"/>
      <c r="D107" s="30"/>
      <c r="E107" s="30"/>
      <c r="F107" s="21"/>
      <c r="G107" s="21"/>
      <c r="H107" s="21"/>
      <c r="I107" s="21"/>
      <c r="J107" s="21"/>
      <c r="K107" s="21"/>
      <c r="L107" s="21"/>
      <c r="M107" s="21"/>
    </row>
    <row r="108" spans="1:13" ht="15.6">
      <c r="A108" s="35"/>
      <c r="B108" s="30"/>
      <c r="C108" s="30"/>
      <c r="D108" s="30"/>
      <c r="E108" s="30"/>
      <c r="F108" s="21"/>
      <c r="G108" s="21"/>
      <c r="H108" s="21"/>
      <c r="I108" s="21"/>
      <c r="J108" s="21"/>
      <c r="K108" s="21"/>
      <c r="L108" s="21"/>
      <c r="M108" s="21"/>
    </row>
    <row r="109" spans="1:13" ht="15.6">
      <c r="A109" s="35"/>
      <c r="B109" s="30"/>
      <c r="C109" s="30"/>
      <c r="D109" s="30"/>
      <c r="E109" s="30"/>
      <c r="F109" s="21"/>
      <c r="G109" s="21"/>
      <c r="H109" s="21"/>
      <c r="I109" s="21"/>
      <c r="J109" s="21"/>
      <c r="K109" s="21"/>
      <c r="L109" s="21"/>
      <c r="M109" s="21"/>
    </row>
    <row r="110" spans="1:13" ht="15.6">
      <c r="A110" s="35"/>
      <c r="B110" s="30"/>
      <c r="C110" s="30"/>
      <c r="D110" s="30"/>
      <c r="E110" s="30"/>
      <c r="F110" s="21"/>
      <c r="G110" s="21"/>
      <c r="H110" s="21"/>
      <c r="I110" s="21"/>
      <c r="J110" s="21"/>
      <c r="K110" s="21"/>
      <c r="L110" s="21"/>
      <c r="M110" s="21"/>
    </row>
    <row r="111" spans="1:13" ht="15.6">
      <c r="A111" s="35"/>
      <c r="B111" s="30"/>
      <c r="C111" s="30"/>
      <c r="D111" s="30"/>
      <c r="E111" s="30"/>
      <c r="F111" s="21"/>
      <c r="G111" s="21"/>
      <c r="H111" s="21"/>
      <c r="I111" s="21"/>
      <c r="J111" s="21"/>
      <c r="K111" s="21"/>
      <c r="L111" s="21"/>
      <c r="M111" s="21"/>
    </row>
    <row r="112" spans="1:13" ht="15.6">
      <c r="A112" s="35"/>
      <c r="B112" s="30"/>
      <c r="C112" s="30"/>
      <c r="D112" s="30"/>
      <c r="E112" s="30"/>
      <c r="F112" s="21"/>
      <c r="G112" s="21"/>
      <c r="H112" s="21"/>
      <c r="I112" s="21"/>
      <c r="J112" s="21"/>
      <c r="K112" s="21"/>
      <c r="L112" s="21"/>
      <c r="M112" s="21"/>
    </row>
    <row r="113" spans="1:13" ht="15.6">
      <c r="A113" s="35"/>
      <c r="B113" s="30"/>
      <c r="C113" s="30"/>
      <c r="D113" s="30"/>
      <c r="E113" s="30"/>
      <c r="F113" s="21"/>
      <c r="G113" s="21"/>
      <c r="H113" s="21"/>
      <c r="I113" s="21"/>
      <c r="J113" s="21"/>
      <c r="K113" s="21"/>
      <c r="L113" s="21"/>
      <c r="M113" s="21"/>
    </row>
    <row r="114" spans="1:13" ht="15.6">
      <c r="A114" s="35"/>
      <c r="B114" s="30"/>
      <c r="C114" s="30"/>
      <c r="D114" s="30"/>
      <c r="E114" s="30"/>
      <c r="F114" s="21"/>
      <c r="G114" s="21"/>
      <c r="H114" s="21"/>
      <c r="I114" s="21"/>
      <c r="J114" s="21"/>
      <c r="K114" s="21"/>
      <c r="L114" s="21"/>
      <c r="M114" s="21"/>
    </row>
    <row r="115" spans="1:13" ht="15.6">
      <c r="A115" s="35"/>
      <c r="B115" s="30"/>
      <c r="C115" s="30"/>
      <c r="D115" s="30"/>
      <c r="E115" s="30"/>
      <c r="F115" s="21"/>
      <c r="G115" s="21"/>
      <c r="H115" s="21"/>
      <c r="I115" s="21"/>
      <c r="J115" s="21"/>
      <c r="K115" s="21"/>
      <c r="L115" s="21"/>
      <c r="M115" s="21"/>
    </row>
    <row r="116" spans="1:13" ht="15.6">
      <c r="A116" s="35"/>
      <c r="B116" s="30"/>
      <c r="C116" s="30"/>
      <c r="D116" s="30"/>
      <c r="E116" s="30"/>
      <c r="F116" s="21"/>
      <c r="G116" s="21"/>
      <c r="H116" s="21"/>
      <c r="I116" s="21"/>
      <c r="J116" s="21"/>
      <c r="K116" s="21"/>
      <c r="L116" s="21"/>
      <c r="M116" s="21"/>
    </row>
    <row r="117" spans="1:13" ht="15.6">
      <c r="A117" s="35"/>
      <c r="B117" s="30"/>
      <c r="C117" s="30"/>
      <c r="D117" s="30"/>
      <c r="E117" s="30"/>
      <c r="F117" s="21"/>
      <c r="G117" s="21"/>
      <c r="H117" s="21"/>
      <c r="I117" s="21"/>
      <c r="J117" s="21"/>
      <c r="K117" s="21"/>
      <c r="L117" s="21"/>
      <c r="M117" s="21"/>
    </row>
    <row r="118" spans="1:13" ht="15.6">
      <c r="A118" s="35"/>
      <c r="B118" s="30"/>
      <c r="C118" s="30"/>
      <c r="D118" s="30"/>
      <c r="E118" s="30"/>
      <c r="F118" s="21"/>
      <c r="G118" s="21"/>
      <c r="H118" s="21"/>
      <c r="I118" s="21"/>
      <c r="J118" s="21"/>
      <c r="K118" s="21"/>
      <c r="L118" s="21"/>
      <c r="M118" s="21"/>
    </row>
    <row r="119" spans="1:13" ht="15.6">
      <c r="A119" s="35"/>
      <c r="B119" s="30"/>
      <c r="C119" s="30"/>
      <c r="D119" s="30"/>
      <c r="E119" s="30"/>
      <c r="F119" s="21"/>
      <c r="G119" s="21"/>
      <c r="H119" s="21"/>
      <c r="I119" s="21"/>
      <c r="J119" s="21"/>
      <c r="K119" s="21"/>
      <c r="L119" s="21"/>
      <c r="M119" s="21"/>
    </row>
    <row r="120" spans="1:13" ht="15.6">
      <c r="A120" s="35"/>
      <c r="B120" s="30"/>
      <c r="C120" s="30"/>
      <c r="D120" s="30"/>
      <c r="E120" s="30"/>
      <c r="F120" s="21"/>
      <c r="G120" s="21"/>
      <c r="H120" s="21"/>
      <c r="I120" s="21"/>
      <c r="J120" s="21"/>
      <c r="K120" s="21"/>
      <c r="L120" s="21"/>
      <c r="M120" s="21"/>
    </row>
    <row r="121" spans="1:13" ht="15.6">
      <c r="A121" s="35"/>
      <c r="B121" s="30"/>
      <c r="C121" s="30"/>
      <c r="D121" s="30"/>
      <c r="E121" s="30"/>
      <c r="F121" s="21"/>
      <c r="G121" s="21"/>
      <c r="H121" s="21"/>
      <c r="I121" s="21"/>
      <c r="J121" s="21"/>
      <c r="K121" s="21"/>
      <c r="L121" s="21"/>
      <c r="M121" s="21"/>
    </row>
    <row r="122" spans="1:13" ht="15.6">
      <c r="A122" s="35"/>
      <c r="B122" s="30"/>
      <c r="C122" s="30"/>
      <c r="D122" s="30"/>
      <c r="E122" s="30"/>
      <c r="F122" s="21"/>
      <c r="G122" s="21"/>
      <c r="H122" s="21"/>
      <c r="I122" s="21"/>
      <c r="J122" s="21"/>
      <c r="K122" s="21"/>
      <c r="L122" s="21"/>
      <c r="M122" s="21"/>
    </row>
    <row r="123" spans="1:13" ht="15.6">
      <c r="A123" s="35"/>
      <c r="B123" s="30"/>
      <c r="C123" s="30"/>
      <c r="D123" s="30"/>
      <c r="E123" s="30"/>
      <c r="F123" s="21"/>
      <c r="G123" s="21"/>
      <c r="H123" s="21"/>
      <c r="I123" s="21"/>
      <c r="J123" s="21"/>
      <c r="K123" s="21"/>
      <c r="L123" s="21"/>
      <c r="M123" s="21"/>
    </row>
    <row r="124" spans="1:13" ht="15.6">
      <c r="A124" s="35"/>
      <c r="B124" s="30"/>
      <c r="C124" s="30"/>
      <c r="D124" s="30"/>
      <c r="E124" s="30"/>
      <c r="F124" s="21"/>
      <c r="G124" s="21"/>
      <c r="H124" s="21"/>
      <c r="I124" s="21"/>
      <c r="J124" s="21"/>
      <c r="K124" s="21"/>
      <c r="L124" s="21"/>
      <c r="M124" s="21"/>
    </row>
    <row r="125" spans="1:13" ht="15.6">
      <c r="A125" s="35"/>
      <c r="B125" s="30"/>
      <c r="C125" s="30"/>
      <c r="D125" s="30"/>
      <c r="E125" s="30"/>
      <c r="F125" s="21"/>
      <c r="G125" s="21"/>
      <c r="H125" s="21"/>
      <c r="I125" s="21"/>
      <c r="J125" s="21"/>
      <c r="K125" s="21"/>
      <c r="L125" s="21"/>
      <c r="M125" s="21"/>
    </row>
    <row r="126" spans="1:13" ht="15.6">
      <c r="A126" s="35"/>
      <c r="B126" s="30"/>
      <c r="C126" s="30"/>
      <c r="D126" s="30"/>
      <c r="E126" s="30"/>
      <c r="F126" s="21"/>
      <c r="G126" s="21"/>
      <c r="H126" s="21"/>
      <c r="I126" s="21"/>
      <c r="J126" s="21"/>
      <c r="K126" s="21"/>
      <c r="L126" s="21"/>
      <c r="M126" s="21"/>
    </row>
    <row r="127" spans="1:13" ht="15.6">
      <c r="A127" s="35"/>
      <c r="B127" s="30"/>
      <c r="C127" s="30"/>
      <c r="D127" s="30"/>
      <c r="E127" s="30"/>
      <c r="F127" s="21"/>
      <c r="G127" s="21"/>
      <c r="H127" s="21"/>
      <c r="I127" s="21"/>
      <c r="J127" s="21"/>
      <c r="K127" s="21"/>
      <c r="L127" s="21"/>
      <c r="M127" s="21"/>
    </row>
    <row r="128" spans="1:13" ht="15.6">
      <c r="A128" s="35"/>
      <c r="B128" s="30"/>
      <c r="C128" s="30"/>
      <c r="D128" s="30"/>
      <c r="E128" s="30"/>
      <c r="F128" s="21"/>
      <c r="G128" s="21"/>
      <c r="H128" s="21"/>
      <c r="I128" s="21"/>
      <c r="J128" s="21"/>
      <c r="K128" s="21"/>
      <c r="L128" s="21"/>
      <c r="M128" s="21"/>
    </row>
    <row r="129" spans="1:13" ht="15.6">
      <c r="A129" s="35"/>
      <c r="B129" s="30"/>
      <c r="C129" s="30"/>
      <c r="D129" s="30"/>
      <c r="E129" s="30"/>
      <c r="F129" s="21"/>
      <c r="G129" s="21"/>
      <c r="H129" s="21"/>
      <c r="I129" s="21"/>
      <c r="J129" s="21"/>
      <c r="K129" s="21"/>
      <c r="L129" s="21"/>
      <c r="M129" s="21"/>
    </row>
    <row r="130" spans="1:13" ht="15.6">
      <c r="A130" s="35"/>
      <c r="B130" s="30"/>
      <c r="C130" s="30"/>
      <c r="D130" s="30"/>
      <c r="E130" s="30"/>
      <c r="F130" s="21"/>
      <c r="G130" s="21"/>
      <c r="H130" s="21"/>
      <c r="I130" s="21"/>
      <c r="J130" s="21"/>
      <c r="K130" s="21"/>
      <c r="L130" s="21"/>
      <c r="M130" s="21"/>
    </row>
    <row r="131" spans="1:13" ht="15.6">
      <c r="A131" s="35"/>
      <c r="B131" s="30"/>
      <c r="C131" s="30"/>
      <c r="D131" s="30"/>
      <c r="E131" s="30"/>
      <c r="F131" s="21"/>
      <c r="G131" s="21"/>
      <c r="H131" s="21"/>
      <c r="I131" s="21"/>
      <c r="J131" s="21"/>
      <c r="K131" s="21"/>
      <c r="L131" s="21"/>
      <c r="M131" s="21"/>
    </row>
  </sheetData>
  <mergeCells count="99">
    <mergeCell ref="A1:P1"/>
    <mergeCell ref="A3:E3"/>
    <mergeCell ref="A4:E4"/>
    <mergeCell ref="A5:B5"/>
    <mergeCell ref="A11:B11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  <mergeCell ref="A18:E18"/>
    <mergeCell ref="A19:B19"/>
    <mergeCell ref="A25:B25"/>
    <mergeCell ref="A26:E26"/>
    <mergeCell ref="A27:E27"/>
    <mergeCell ref="A28:B28"/>
    <mergeCell ref="A32:B32"/>
    <mergeCell ref="A34:B34"/>
    <mergeCell ref="C34:D34"/>
    <mergeCell ref="A35:B35"/>
    <mergeCell ref="C35:D35"/>
    <mergeCell ref="A36:B36"/>
    <mergeCell ref="C36:D36"/>
    <mergeCell ref="A37:B37"/>
    <mergeCell ref="C37:D37"/>
    <mergeCell ref="A38:E38"/>
    <mergeCell ref="A39:E39"/>
    <mergeCell ref="A40:B40"/>
    <mergeCell ref="A46:B46"/>
    <mergeCell ref="A48:B48"/>
    <mergeCell ref="C48:D48"/>
    <mergeCell ref="A49:B49"/>
    <mergeCell ref="C49:D49"/>
    <mergeCell ref="A50:B50"/>
    <mergeCell ref="C50:D50"/>
    <mergeCell ref="A51:B51"/>
    <mergeCell ref="C51:D51"/>
    <mergeCell ref="A52:E52"/>
    <mergeCell ref="A53:E53"/>
    <mergeCell ref="A54:B54"/>
    <mergeCell ref="C54:D54"/>
    <mergeCell ref="C55:D55"/>
    <mergeCell ref="C56:D56"/>
    <mergeCell ref="C57:D57"/>
    <mergeCell ref="C58:D58"/>
    <mergeCell ref="C59:D59"/>
    <mergeCell ref="A60:B60"/>
    <mergeCell ref="C60:D60"/>
    <mergeCell ref="A61:E61"/>
    <mergeCell ref="A62:E62"/>
    <mergeCell ref="A63:B63"/>
    <mergeCell ref="C63:D63"/>
    <mergeCell ref="C64:D64"/>
    <mergeCell ref="C65:D65"/>
    <mergeCell ref="C66:D66"/>
    <mergeCell ref="C67:D67"/>
    <mergeCell ref="C68:D68"/>
    <mergeCell ref="A69:B69"/>
    <mergeCell ref="C69:D69"/>
    <mergeCell ref="A70:E70"/>
    <mergeCell ref="A71:E71"/>
    <mergeCell ref="A72:B72"/>
    <mergeCell ref="C72:D72"/>
    <mergeCell ref="C73:D73"/>
    <mergeCell ref="C74:D74"/>
    <mergeCell ref="C75:D75"/>
    <mergeCell ref="C76:D76"/>
    <mergeCell ref="C77:D77"/>
    <mergeCell ref="A78:B78"/>
    <mergeCell ref="C78:D78"/>
    <mergeCell ref="A79:E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91:B91"/>
    <mergeCell ref="C91:D91"/>
    <mergeCell ref="A88:B88"/>
    <mergeCell ref="C88:D88"/>
    <mergeCell ref="A89:B89"/>
    <mergeCell ref="C89:D89"/>
    <mergeCell ref="A90:B90"/>
    <mergeCell ref="C90:D90"/>
  </mergeCells>
  <phoneticPr fontId="15" type="noConversion"/>
  <pageMargins left="0.7" right="0.7" top="0.75" bottom="0.75" header="0.3" footer="0.3"/>
  <pageSetup paperSize="9" orientation="portrait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0"/>
  <sheetViews>
    <sheetView workbookViewId="0">
      <selection activeCell="G29" sqref="G29"/>
    </sheetView>
  </sheetViews>
  <sheetFormatPr defaultColWidth="9" defaultRowHeight="14.4"/>
  <cols>
    <col min="1" max="1" width="4.77734375" customWidth="1"/>
    <col min="2" max="5" width="19" style="1" customWidth="1"/>
  </cols>
  <sheetData>
    <row r="1" spans="1:15" ht="25.8">
      <c r="A1" s="60" t="s">
        <v>120</v>
      </c>
      <c r="B1" s="66"/>
      <c r="C1" s="66"/>
      <c r="D1" s="66"/>
      <c r="E1" s="66"/>
      <c r="F1" s="94"/>
      <c r="G1" s="94"/>
      <c r="H1" s="94"/>
      <c r="I1" s="94"/>
      <c r="J1" s="94"/>
      <c r="K1" s="94"/>
      <c r="L1" s="94"/>
      <c r="M1" s="94"/>
      <c r="N1" s="94"/>
      <c r="O1" s="94"/>
    </row>
    <row r="3" spans="1:15" s="21" customFormat="1" ht="19.95" customHeight="1">
      <c r="A3" s="100" t="s">
        <v>121</v>
      </c>
      <c r="B3" s="101"/>
      <c r="C3" s="101"/>
      <c r="D3" s="101"/>
      <c r="E3" s="101"/>
    </row>
    <row r="4" spans="1:15" s="21" customFormat="1" ht="19.95" customHeight="1">
      <c r="A4" s="72" t="s">
        <v>90</v>
      </c>
      <c r="B4" s="91"/>
      <c r="C4" s="24" t="s">
        <v>91</v>
      </c>
      <c r="D4" s="24" t="s">
        <v>92</v>
      </c>
      <c r="E4" s="24" t="s">
        <v>93</v>
      </c>
    </row>
    <row r="5" spans="1:15" s="21" customFormat="1" ht="19.95" customHeight="1">
      <c r="A5" s="25" t="s">
        <v>122</v>
      </c>
      <c r="B5" s="26"/>
      <c r="C5" s="26"/>
      <c r="D5" s="26"/>
      <c r="E5" s="27">
        <f>C5*D5</f>
        <v>0</v>
      </c>
    </row>
    <row r="6" spans="1:15" s="21" customFormat="1" ht="19.95" customHeight="1">
      <c r="A6" s="25" t="s">
        <v>123</v>
      </c>
      <c r="B6" s="26"/>
      <c r="C6" s="26"/>
      <c r="D6" s="26"/>
      <c r="E6" s="27">
        <f t="shared" ref="E6:E9" si="0">C6*D6</f>
        <v>0</v>
      </c>
    </row>
    <row r="7" spans="1:15" s="21" customFormat="1" ht="19.95" customHeight="1">
      <c r="A7" s="25" t="s">
        <v>124</v>
      </c>
      <c r="B7" s="26"/>
      <c r="C7" s="26"/>
      <c r="D7" s="26"/>
      <c r="E7" s="27">
        <f t="shared" si="0"/>
        <v>0</v>
      </c>
    </row>
    <row r="8" spans="1:15" s="21" customFormat="1" ht="19.95" customHeight="1">
      <c r="A8" s="25" t="s">
        <v>125</v>
      </c>
      <c r="B8" s="26"/>
      <c r="C8" s="26"/>
      <c r="D8" s="26"/>
      <c r="E8" s="27">
        <f t="shared" si="0"/>
        <v>0</v>
      </c>
    </row>
    <row r="9" spans="1:15" s="21" customFormat="1" ht="19.95" customHeight="1">
      <c r="A9" s="25" t="s">
        <v>126</v>
      </c>
      <c r="B9" s="26"/>
      <c r="C9" s="26"/>
      <c r="D9" s="26"/>
      <c r="E9" s="27">
        <f t="shared" si="0"/>
        <v>0</v>
      </c>
    </row>
    <row r="10" spans="1:15" s="21" customFormat="1" ht="19.95" customHeight="1">
      <c r="A10" s="104" t="s">
        <v>127</v>
      </c>
      <c r="B10" s="105"/>
      <c r="C10" s="26"/>
      <c r="D10" s="26"/>
      <c r="E10" s="27">
        <f>C10*D10</f>
        <v>0</v>
      </c>
    </row>
    <row r="11" spans="1:15" s="21" customFormat="1" ht="19.95" customHeight="1">
      <c r="A11" s="73" t="s">
        <v>94</v>
      </c>
      <c r="B11" s="78"/>
      <c r="C11" s="27">
        <f>SUM(C5:C10)</f>
        <v>0</v>
      </c>
      <c r="D11" s="29"/>
      <c r="E11" s="27">
        <f>SUM(E5:E10)</f>
        <v>0</v>
      </c>
    </row>
    <row r="12" spans="1:15" s="21" customFormat="1" ht="19.95" customHeight="1">
      <c r="B12" s="30"/>
      <c r="C12" s="30"/>
      <c r="D12" s="30"/>
      <c r="E12" s="31"/>
    </row>
    <row r="13" spans="1:15" s="21" customFormat="1" ht="19.95" customHeight="1">
      <c r="A13" s="72" t="s">
        <v>95</v>
      </c>
      <c r="B13" s="91"/>
      <c r="C13" s="91" t="s">
        <v>48</v>
      </c>
      <c r="D13" s="91"/>
      <c r="E13" s="23" t="s">
        <v>96</v>
      </c>
    </row>
    <row r="14" spans="1:15" s="21" customFormat="1" ht="19.95" customHeight="1">
      <c r="A14" s="73"/>
      <c r="B14" s="78"/>
      <c r="C14" s="78"/>
      <c r="D14" s="78"/>
      <c r="E14" s="26"/>
    </row>
    <row r="15" spans="1:15" s="21" customFormat="1" ht="19.95" customHeight="1">
      <c r="A15" s="73"/>
      <c r="B15" s="78"/>
      <c r="C15" s="78"/>
      <c r="D15" s="78"/>
      <c r="E15" s="26"/>
    </row>
    <row r="16" spans="1:15" s="21" customFormat="1" ht="19.95" customHeight="1">
      <c r="A16" s="73"/>
      <c r="B16" s="78"/>
      <c r="C16" s="78"/>
      <c r="D16" s="78"/>
      <c r="E16" s="26"/>
    </row>
    <row r="17" spans="1:5" s="21" customFormat="1" ht="19.95" customHeight="1">
      <c r="B17" s="30"/>
      <c r="C17" s="30"/>
      <c r="D17" s="30"/>
      <c r="E17" s="30"/>
    </row>
    <row r="18" spans="1:5" s="21" customFormat="1" ht="19.95" customHeight="1">
      <c r="A18" s="102" t="s">
        <v>128</v>
      </c>
      <c r="B18" s="103"/>
      <c r="C18" s="103"/>
      <c r="D18" s="103"/>
      <c r="E18" s="30"/>
    </row>
    <row r="19" spans="1:5" s="21" customFormat="1" ht="19.95" customHeight="1">
      <c r="A19" s="72" t="s">
        <v>90</v>
      </c>
      <c r="B19" s="91"/>
      <c r="C19" s="23" t="s">
        <v>129</v>
      </c>
      <c r="D19" s="23" t="s">
        <v>105</v>
      </c>
      <c r="E19" s="30"/>
    </row>
    <row r="20" spans="1:5" s="21" customFormat="1" ht="19.95" customHeight="1">
      <c r="A20" s="73" t="s">
        <v>130</v>
      </c>
      <c r="B20" s="78"/>
      <c r="C20" s="32">
        <f>SUM('五、企业组织架构'!B9:B18)</f>
        <v>0</v>
      </c>
      <c r="D20" s="28"/>
      <c r="E20" s="30"/>
    </row>
    <row r="21" spans="1:5" s="21" customFormat="1" ht="19.95" customHeight="1">
      <c r="A21" s="73" t="s">
        <v>131</v>
      </c>
      <c r="B21" s="78"/>
      <c r="C21" s="32">
        <f>'四、市场营销计划'!D24+'四、市场营销计划'!D25</f>
        <v>0</v>
      </c>
      <c r="D21" s="28"/>
      <c r="E21" s="30"/>
    </row>
    <row r="22" spans="1:5" s="21" customFormat="1" ht="19.95" customHeight="1">
      <c r="A22" s="73" t="s">
        <v>132</v>
      </c>
      <c r="B22" s="78"/>
      <c r="C22" s="32">
        <f>SUM('四、市场营销计划'!E30:E33)</f>
        <v>0</v>
      </c>
      <c r="D22" s="28"/>
      <c r="E22" s="30"/>
    </row>
    <row r="23" spans="1:5" s="21" customFormat="1" ht="19.95" customHeight="1">
      <c r="A23" s="73" t="s">
        <v>133</v>
      </c>
      <c r="B23" s="78"/>
      <c r="C23" s="28"/>
      <c r="D23" s="28"/>
      <c r="E23" s="30"/>
    </row>
    <row r="24" spans="1:5" s="21" customFormat="1" ht="19.95" customHeight="1">
      <c r="A24" s="73" t="s">
        <v>134</v>
      </c>
      <c r="B24" s="78"/>
      <c r="C24" s="28"/>
      <c r="D24" s="28"/>
      <c r="E24" s="30"/>
    </row>
    <row r="25" spans="1:5" s="21" customFormat="1" ht="19.95" customHeight="1">
      <c r="A25" s="73" t="s">
        <v>135</v>
      </c>
      <c r="B25" s="78"/>
      <c r="C25" s="28"/>
      <c r="D25" s="28"/>
      <c r="E25" s="30"/>
    </row>
    <row r="26" spans="1:5" s="21" customFormat="1" ht="19.95" customHeight="1">
      <c r="A26" s="73" t="s">
        <v>136</v>
      </c>
      <c r="B26" s="78"/>
      <c r="C26" s="28"/>
      <c r="D26" s="28"/>
      <c r="E26" s="30"/>
    </row>
    <row r="27" spans="1:5" s="21" customFormat="1" ht="19.95" customHeight="1">
      <c r="A27" s="73" t="s">
        <v>137</v>
      </c>
      <c r="B27" s="78"/>
      <c r="C27" s="28"/>
      <c r="D27" s="28"/>
      <c r="E27" s="30"/>
    </row>
    <row r="28" spans="1:5" s="21" customFormat="1" ht="19.95" customHeight="1">
      <c r="A28" s="73" t="s">
        <v>138</v>
      </c>
      <c r="B28" s="78"/>
      <c r="C28" s="28"/>
      <c r="D28" s="28"/>
      <c r="E28" s="30"/>
    </row>
    <row r="29" spans="1:5" s="21" customFormat="1" ht="19.95" customHeight="1">
      <c r="A29" s="73" t="s">
        <v>139</v>
      </c>
      <c r="B29" s="78"/>
      <c r="C29" s="28"/>
      <c r="D29" s="28"/>
      <c r="E29" s="30"/>
    </row>
    <row r="30" spans="1:5" s="21" customFormat="1" ht="19.95" customHeight="1">
      <c r="A30" s="73" t="s">
        <v>94</v>
      </c>
      <c r="B30" s="78"/>
      <c r="C30" s="33">
        <f>SUM(C20:C29)</f>
        <v>0</v>
      </c>
      <c r="D30" s="28"/>
      <c r="E30" s="30"/>
    </row>
    <row r="31" spans="1:5" s="21" customFormat="1" ht="15.6">
      <c r="B31" s="30"/>
      <c r="C31" s="30"/>
      <c r="D31" s="30"/>
      <c r="E31" s="30"/>
    </row>
    <row r="32" spans="1:5" s="21" customFormat="1" ht="15.6">
      <c r="B32" s="30"/>
      <c r="C32" s="30"/>
      <c r="D32" s="30"/>
      <c r="E32" s="30"/>
    </row>
    <row r="33" spans="2:5" s="21" customFormat="1" ht="15.6">
      <c r="B33" s="30"/>
      <c r="C33" s="30"/>
      <c r="D33" s="30"/>
      <c r="E33" s="30"/>
    </row>
    <row r="34" spans="2:5" s="21" customFormat="1" ht="15.6">
      <c r="B34" s="30"/>
      <c r="C34" s="30"/>
      <c r="D34" s="30"/>
      <c r="E34" s="30"/>
    </row>
    <row r="35" spans="2:5" s="21" customFormat="1" ht="15.6">
      <c r="B35" s="30"/>
      <c r="C35" s="30"/>
      <c r="D35" s="30"/>
      <c r="E35" s="30"/>
    </row>
    <row r="36" spans="2:5" s="21" customFormat="1" ht="15.6">
      <c r="B36" s="30"/>
      <c r="C36" s="30"/>
      <c r="D36" s="30"/>
      <c r="E36" s="30"/>
    </row>
    <row r="37" spans="2:5" s="21" customFormat="1" ht="15.6">
      <c r="B37" s="30"/>
      <c r="C37" s="30"/>
      <c r="D37" s="30"/>
      <c r="E37" s="30"/>
    </row>
    <row r="38" spans="2:5" s="21" customFormat="1" ht="15.6">
      <c r="B38" s="30"/>
      <c r="C38" s="30"/>
      <c r="D38" s="30"/>
      <c r="E38" s="30"/>
    </row>
    <row r="39" spans="2:5" s="21" customFormat="1" ht="15.6">
      <c r="B39" s="30"/>
      <c r="C39" s="30"/>
      <c r="D39" s="30"/>
      <c r="E39" s="30"/>
    </row>
    <row r="40" spans="2:5" s="21" customFormat="1" ht="15.6">
      <c r="B40" s="30"/>
      <c r="C40" s="30"/>
      <c r="D40" s="30"/>
      <c r="E40" s="30"/>
    </row>
  </sheetData>
  <mergeCells count="26">
    <mergeCell ref="A1:O1"/>
    <mergeCell ref="A3:E3"/>
    <mergeCell ref="A4:B4"/>
    <mergeCell ref="A10:B10"/>
    <mergeCell ref="A11:B11"/>
    <mergeCell ref="A13:B13"/>
    <mergeCell ref="C13:D13"/>
    <mergeCell ref="A14:B14"/>
    <mergeCell ref="C14:D14"/>
    <mergeCell ref="A15:B15"/>
    <mergeCell ref="C15:D15"/>
    <mergeCell ref="A16:B16"/>
    <mergeCell ref="C16:D16"/>
    <mergeCell ref="A18:D18"/>
    <mergeCell ref="A19:B19"/>
    <mergeCell ref="A20:B20"/>
    <mergeCell ref="A21:B21"/>
    <mergeCell ref="A22:B22"/>
    <mergeCell ref="A23:B23"/>
    <mergeCell ref="A24:B24"/>
    <mergeCell ref="A25:B25"/>
    <mergeCell ref="A29:B29"/>
    <mergeCell ref="A30:B30"/>
    <mergeCell ref="A26:B26"/>
    <mergeCell ref="A27:B27"/>
    <mergeCell ref="A28:B28"/>
  </mergeCells>
  <phoneticPr fontId="15" type="noConversion"/>
  <pageMargins left="0.7" right="0.7" top="0.75" bottom="0.75" header="0.3" footer="0.3"/>
  <pageSetup paperSize="9" orientation="portrait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6"/>
  <sheetViews>
    <sheetView zoomScale="85" zoomScaleNormal="85" workbookViewId="0">
      <selection activeCell="N35" sqref="N35"/>
    </sheetView>
  </sheetViews>
  <sheetFormatPr defaultColWidth="9" defaultRowHeight="14.4"/>
  <cols>
    <col min="1" max="1" width="13.6640625" customWidth="1"/>
    <col min="2" max="2" width="13.88671875" customWidth="1"/>
    <col min="3" max="15" width="13.6640625" customWidth="1"/>
  </cols>
  <sheetData>
    <row r="1" spans="1:15" ht="25.8">
      <c r="A1" s="60" t="s">
        <v>140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45" customHeight="1">
      <c r="A2" s="106" t="s">
        <v>141</v>
      </c>
      <c r="B2" s="107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10" t="s">
        <v>142</v>
      </c>
    </row>
    <row r="3" spans="1:15" ht="16.2" customHeight="1">
      <c r="A3" s="110" t="str">
        <f>'四、市场营销计划'!A4&amp;'四、市场营销计划'!B4</f>
        <v>(1)</v>
      </c>
      <c r="B3" s="5" t="s">
        <v>143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">
        <f>SUM(C3:N3)</f>
        <v>0</v>
      </c>
    </row>
    <row r="4" spans="1:15" ht="16.2" customHeight="1">
      <c r="A4" s="111"/>
      <c r="B4" s="5" t="s">
        <v>144</v>
      </c>
      <c r="C4" s="4">
        <f>'四、市场营销计划'!D12</f>
        <v>0</v>
      </c>
      <c r="D4" s="4">
        <f>C4</f>
        <v>0</v>
      </c>
      <c r="E4" s="4">
        <f t="shared" ref="E4:N4" si="0">D4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19">
        <f>IFERROR(ROUND(O5/O3,2),0)</f>
        <v>0</v>
      </c>
    </row>
    <row r="5" spans="1:15" ht="16.2" customHeight="1">
      <c r="A5" s="111"/>
      <c r="B5" s="5" t="s">
        <v>145</v>
      </c>
      <c r="C5" s="4">
        <f t="shared" ref="C5:N5" si="1">C3*C4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4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12">
        <f>SUM(C5:N5)</f>
        <v>0</v>
      </c>
    </row>
    <row r="6" spans="1:15" ht="16.2" customHeight="1">
      <c r="A6" s="110" t="str">
        <f>'四、市场营销计划'!A5&amp;'四、市场营销计划'!B5</f>
        <v>(2)</v>
      </c>
      <c r="B6" s="5" t="s">
        <v>143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2">
        <f>SUM(C6:N6)</f>
        <v>0</v>
      </c>
    </row>
    <row r="7" spans="1:15" ht="16.2" customHeight="1">
      <c r="A7" s="111"/>
      <c r="B7" s="5" t="s">
        <v>144</v>
      </c>
      <c r="C7" s="4">
        <f>'四、市场营销计划'!D13</f>
        <v>0</v>
      </c>
      <c r="D7" s="4">
        <f>C7</f>
        <v>0</v>
      </c>
      <c r="E7" s="4">
        <f t="shared" ref="E7:N7" si="2">D7</f>
        <v>0</v>
      </c>
      <c r="F7" s="4">
        <f t="shared" si="2"/>
        <v>0</v>
      </c>
      <c r="G7" s="4">
        <f t="shared" si="2"/>
        <v>0</v>
      </c>
      <c r="H7" s="4">
        <f t="shared" si="2"/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19">
        <f>IFERROR(ROUND(O8/O6,2),0)</f>
        <v>0</v>
      </c>
    </row>
    <row r="8" spans="1:15" ht="16.2" customHeight="1">
      <c r="A8" s="111"/>
      <c r="B8" s="5" t="s">
        <v>145</v>
      </c>
      <c r="C8" s="4">
        <f t="shared" ref="C8:N8" si="3">C6*C7</f>
        <v>0</v>
      </c>
      <c r="D8" s="4">
        <f t="shared" si="3"/>
        <v>0</v>
      </c>
      <c r="E8" s="4">
        <f t="shared" si="3"/>
        <v>0</v>
      </c>
      <c r="F8" s="4">
        <f t="shared" si="3"/>
        <v>0</v>
      </c>
      <c r="G8" s="4">
        <f t="shared" si="3"/>
        <v>0</v>
      </c>
      <c r="H8" s="4">
        <f t="shared" si="3"/>
        <v>0</v>
      </c>
      <c r="I8" s="4">
        <f t="shared" si="3"/>
        <v>0</v>
      </c>
      <c r="J8" s="4">
        <f t="shared" si="3"/>
        <v>0</v>
      </c>
      <c r="K8" s="4">
        <f t="shared" si="3"/>
        <v>0</v>
      </c>
      <c r="L8" s="4">
        <f t="shared" si="3"/>
        <v>0</v>
      </c>
      <c r="M8" s="4">
        <f t="shared" si="3"/>
        <v>0</v>
      </c>
      <c r="N8" s="4">
        <f t="shared" si="3"/>
        <v>0</v>
      </c>
      <c r="O8" s="12">
        <f>SUM(C8:N8)</f>
        <v>0</v>
      </c>
    </row>
    <row r="9" spans="1:15" ht="16.2" customHeight="1">
      <c r="A9" s="110" t="str">
        <f>'四、市场营销计划'!A6&amp;'四、市场营销计划'!B6</f>
        <v>(3)</v>
      </c>
      <c r="B9" s="5" t="s">
        <v>143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2">
        <f>SUM(C9:N9)</f>
        <v>0</v>
      </c>
    </row>
    <row r="10" spans="1:15" ht="16.2" customHeight="1">
      <c r="A10" s="111"/>
      <c r="B10" s="5" t="s">
        <v>144</v>
      </c>
      <c r="C10" s="4">
        <f>'四、市场营销计划'!D14</f>
        <v>0</v>
      </c>
      <c r="D10" s="4">
        <f>C10</f>
        <v>0</v>
      </c>
      <c r="E10" s="4">
        <f t="shared" ref="E10:N10" si="4">D10</f>
        <v>0</v>
      </c>
      <c r="F10" s="4">
        <f t="shared" si="4"/>
        <v>0</v>
      </c>
      <c r="G10" s="4">
        <f t="shared" si="4"/>
        <v>0</v>
      </c>
      <c r="H10" s="4">
        <f t="shared" si="4"/>
        <v>0</v>
      </c>
      <c r="I10" s="4">
        <f t="shared" si="4"/>
        <v>0</v>
      </c>
      <c r="J10" s="4">
        <f t="shared" si="4"/>
        <v>0</v>
      </c>
      <c r="K10" s="4">
        <f t="shared" si="4"/>
        <v>0</v>
      </c>
      <c r="L10" s="4">
        <f t="shared" si="4"/>
        <v>0</v>
      </c>
      <c r="M10" s="4">
        <f t="shared" si="4"/>
        <v>0</v>
      </c>
      <c r="N10" s="4">
        <f t="shared" si="4"/>
        <v>0</v>
      </c>
      <c r="O10" s="19">
        <f>IFERROR(ROUND(O11/O9,2),0)</f>
        <v>0</v>
      </c>
    </row>
    <row r="11" spans="1:15" ht="16.2" customHeight="1">
      <c r="A11" s="111"/>
      <c r="B11" s="5" t="s">
        <v>145</v>
      </c>
      <c r="C11" s="4">
        <f t="shared" ref="C11:N11" si="5">C9*C10</f>
        <v>0</v>
      </c>
      <c r="D11" s="4">
        <f t="shared" si="5"/>
        <v>0</v>
      </c>
      <c r="E11" s="4">
        <f t="shared" si="5"/>
        <v>0</v>
      </c>
      <c r="F11" s="4">
        <f t="shared" si="5"/>
        <v>0</v>
      </c>
      <c r="G11" s="4">
        <f t="shared" si="5"/>
        <v>0</v>
      </c>
      <c r="H11" s="4">
        <f t="shared" si="5"/>
        <v>0</v>
      </c>
      <c r="I11" s="4">
        <f t="shared" si="5"/>
        <v>0</v>
      </c>
      <c r="J11" s="4">
        <f t="shared" si="5"/>
        <v>0</v>
      </c>
      <c r="K11" s="4">
        <f t="shared" si="5"/>
        <v>0</v>
      </c>
      <c r="L11" s="4">
        <f t="shared" si="5"/>
        <v>0</v>
      </c>
      <c r="M11" s="4">
        <f t="shared" si="5"/>
        <v>0</v>
      </c>
      <c r="N11" s="4">
        <f t="shared" si="5"/>
        <v>0</v>
      </c>
      <c r="O11" s="12">
        <f>SUM(C11:N11)</f>
        <v>0</v>
      </c>
    </row>
    <row r="12" spans="1:15" ht="16.2" customHeight="1">
      <c r="A12" s="110" t="str">
        <f>'四、市场营销计划'!A7&amp;'四、市场营销计划'!B7</f>
        <v>(4)</v>
      </c>
      <c r="B12" s="5" t="s">
        <v>143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2">
        <f>SUM(C12:N12)</f>
        <v>0</v>
      </c>
    </row>
    <row r="13" spans="1:15" ht="16.2" customHeight="1">
      <c r="A13" s="111"/>
      <c r="B13" s="5" t="s">
        <v>144</v>
      </c>
      <c r="C13" s="4">
        <f>'四、市场营销计划'!D15</f>
        <v>0</v>
      </c>
      <c r="D13" s="4">
        <f>C13</f>
        <v>0</v>
      </c>
      <c r="E13" s="4">
        <f t="shared" ref="E13:N13" si="6">D13</f>
        <v>0</v>
      </c>
      <c r="F13" s="4">
        <f t="shared" si="6"/>
        <v>0</v>
      </c>
      <c r="G13" s="4">
        <f t="shared" si="6"/>
        <v>0</v>
      </c>
      <c r="H13" s="4">
        <f t="shared" si="6"/>
        <v>0</v>
      </c>
      <c r="I13" s="4">
        <f t="shared" si="6"/>
        <v>0</v>
      </c>
      <c r="J13" s="4">
        <f t="shared" si="6"/>
        <v>0</v>
      </c>
      <c r="K13" s="4">
        <f t="shared" si="6"/>
        <v>0</v>
      </c>
      <c r="L13" s="4">
        <f t="shared" si="6"/>
        <v>0</v>
      </c>
      <c r="M13" s="4">
        <f t="shared" si="6"/>
        <v>0</v>
      </c>
      <c r="N13" s="4">
        <f t="shared" si="6"/>
        <v>0</v>
      </c>
      <c r="O13" s="19">
        <f>IFERROR(ROUND(O14/O12,2),0)</f>
        <v>0</v>
      </c>
    </row>
    <row r="14" spans="1:15" ht="16.2" customHeight="1">
      <c r="A14" s="111"/>
      <c r="B14" s="5" t="s">
        <v>145</v>
      </c>
      <c r="C14" s="4">
        <f t="shared" ref="C14:N14" si="7">C12*C13</f>
        <v>0</v>
      </c>
      <c r="D14" s="4">
        <f t="shared" si="7"/>
        <v>0</v>
      </c>
      <c r="E14" s="4">
        <f t="shared" si="7"/>
        <v>0</v>
      </c>
      <c r="F14" s="4">
        <f t="shared" si="7"/>
        <v>0</v>
      </c>
      <c r="G14" s="4">
        <f t="shared" si="7"/>
        <v>0</v>
      </c>
      <c r="H14" s="4">
        <f t="shared" si="7"/>
        <v>0</v>
      </c>
      <c r="I14" s="4">
        <f t="shared" si="7"/>
        <v>0</v>
      </c>
      <c r="J14" s="4">
        <f t="shared" si="7"/>
        <v>0</v>
      </c>
      <c r="K14" s="4">
        <f t="shared" si="7"/>
        <v>0</v>
      </c>
      <c r="L14" s="4">
        <f t="shared" si="7"/>
        <v>0</v>
      </c>
      <c r="M14" s="4">
        <f t="shared" si="7"/>
        <v>0</v>
      </c>
      <c r="N14" s="4">
        <f t="shared" si="7"/>
        <v>0</v>
      </c>
      <c r="O14" s="12">
        <f>SUM(C14:N14)</f>
        <v>0</v>
      </c>
    </row>
    <row r="15" spans="1:15" ht="16.2" customHeight="1">
      <c r="A15" s="110" t="str">
        <f>'四、市场营销计划'!A8&amp;'四、市场营销计划'!B8</f>
        <v>(5)</v>
      </c>
      <c r="B15" s="5" t="s">
        <v>143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2">
        <f>SUM(C15:N15)</f>
        <v>0</v>
      </c>
    </row>
    <row r="16" spans="1:15" ht="16.2" customHeight="1">
      <c r="A16" s="111"/>
      <c r="B16" s="5" t="s">
        <v>144</v>
      </c>
      <c r="C16" s="17">
        <f>'四、市场营销计划'!D16</f>
        <v>0</v>
      </c>
      <c r="D16" s="17">
        <f>C16</f>
        <v>0</v>
      </c>
      <c r="E16" s="17">
        <f t="shared" ref="E16:N16" si="8">D16</f>
        <v>0</v>
      </c>
      <c r="F16" s="17">
        <f t="shared" si="8"/>
        <v>0</v>
      </c>
      <c r="G16" s="17">
        <f t="shared" si="8"/>
        <v>0</v>
      </c>
      <c r="H16" s="17">
        <f t="shared" si="8"/>
        <v>0</v>
      </c>
      <c r="I16" s="17">
        <f t="shared" si="8"/>
        <v>0</v>
      </c>
      <c r="J16" s="17">
        <f t="shared" si="8"/>
        <v>0</v>
      </c>
      <c r="K16" s="17">
        <f t="shared" si="8"/>
        <v>0</v>
      </c>
      <c r="L16" s="17">
        <f t="shared" si="8"/>
        <v>0</v>
      </c>
      <c r="M16" s="17">
        <f t="shared" si="8"/>
        <v>0</v>
      </c>
      <c r="N16" s="17">
        <f t="shared" si="8"/>
        <v>0</v>
      </c>
      <c r="O16" s="19">
        <f>IFERROR(ROUND(O17/O15,2),0)</f>
        <v>0</v>
      </c>
    </row>
    <row r="17" spans="1:15" ht="16.2" customHeight="1">
      <c r="A17" s="111"/>
      <c r="B17" s="5" t="s">
        <v>145</v>
      </c>
      <c r="C17" s="4">
        <f>+C15*C16</f>
        <v>0</v>
      </c>
      <c r="D17" s="4">
        <f t="shared" ref="D17:N17" si="9">+D15*D16</f>
        <v>0</v>
      </c>
      <c r="E17" s="4">
        <f t="shared" si="9"/>
        <v>0</v>
      </c>
      <c r="F17" s="4">
        <f t="shared" si="9"/>
        <v>0</v>
      </c>
      <c r="G17" s="4">
        <f t="shared" si="9"/>
        <v>0</v>
      </c>
      <c r="H17" s="4">
        <f t="shared" si="9"/>
        <v>0</v>
      </c>
      <c r="I17" s="4">
        <f t="shared" si="9"/>
        <v>0</v>
      </c>
      <c r="J17" s="4">
        <f t="shared" si="9"/>
        <v>0</v>
      </c>
      <c r="K17" s="4">
        <f t="shared" si="9"/>
        <v>0</v>
      </c>
      <c r="L17" s="4">
        <f t="shared" si="9"/>
        <v>0</v>
      </c>
      <c r="M17" s="4">
        <f t="shared" si="9"/>
        <v>0</v>
      </c>
      <c r="N17" s="4">
        <f t="shared" si="9"/>
        <v>0</v>
      </c>
      <c r="O17" s="12">
        <f>SUM(C17:N17)</f>
        <v>0</v>
      </c>
    </row>
    <row r="18" spans="1:15" ht="16.2" customHeight="1">
      <c r="A18" s="110" t="str">
        <f>'四、市场营销计划'!A9&amp;'四、市场营销计划'!B9</f>
        <v>(6)</v>
      </c>
      <c r="B18" s="5" t="s">
        <v>143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">
        <f>SUM(C18:N18)</f>
        <v>0</v>
      </c>
    </row>
    <row r="19" spans="1:15" ht="16.2" customHeight="1">
      <c r="A19" s="111"/>
      <c r="B19" s="5" t="s">
        <v>144</v>
      </c>
      <c r="C19" s="4">
        <f>'四、市场营销计划'!D17</f>
        <v>0</v>
      </c>
      <c r="D19" s="4">
        <f>C19</f>
        <v>0</v>
      </c>
      <c r="E19" s="4">
        <f t="shared" ref="E19:N19" si="10">D19</f>
        <v>0</v>
      </c>
      <c r="F19" s="4">
        <f t="shared" si="10"/>
        <v>0</v>
      </c>
      <c r="G19" s="4">
        <f t="shared" si="10"/>
        <v>0</v>
      </c>
      <c r="H19" s="4">
        <f t="shared" si="10"/>
        <v>0</v>
      </c>
      <c r="I19" s="4">
        <f t="shared" si="10"/>
        <v>0</v>
      </c>
      <c r="J19" s="4">
        <f t="shared" si="10"/>
        <v>0</v>
      </c>
      <c r="K19" s="4">
        <f t="shared" si="10"/>
        <v>0</v>
      </c>
      <c r="L19" s="4">
        <f t="shared" si="10"/>
        <v>0</v>
      </c>
      <c r="M19" s="4">
        <f t="shared" si="10"/>
        <v>0</v>
      </c>
      <c r="N19" s="4">
        <f t="shared" si="10"/>
        <v>0</v>
      </c>
      <c r="O19" s="19">
        <f>IFERROR(ROUND(O20/O18,2),0)</f>
        <v>0</v>
      </c>
    </row>
    <row r="20" spans="1:15" ht="16.2" customHeight="1">
      <c r="A20" s="111"/>
      <c r="B20" s="5" t="s">
        <v>145</v>
      </c>
      <c r="C20" s="4">
        <f>C18*C19</f>
        <v>0</v>
      </c>
      <c r="D20" s="4">
        <f t="shared" ref="D20:N20" si="11">D18*D19</f>
        <v>0</v>
      </c>
      <c r="E20" s="4">
        <f t="shared" si="11"/>
        <v>0</v>
      </c>
      <c r="F20" s="4">
        <f t="shared" si="11"/>
        <v>0</v>
      </c>
      <c r="G20" s="4">
        <f t="shared" si="11"/>
        <v>0</v>
      </c>
      <c r="H20" s="4">
        <f t="shared" si="11"/>
        <v>0</v>
      </c>
      <c r="I20" s="4">
        <f t="shared" si="11"/>
        <v>0</v>
      </c>
      <c r="J20" s="4">
        <f t="shared" si="11"/>
        <v>0</v>
      </c>
      <c r="K20" s="4">
        <f t="shared" si="11"/>
        <v>0</v>
      </c>
      <c r="L20" s="4">
        <f t="shared" si="11"/>
        <v>0</v>
      </c>
      <c r="M20" s="4">
        <f t="shared" si="11"/>
        <v>0</v>
      </c>
      <c r="N20" s="4">
        <f t="shared" si="11"/>
        <v>0</v>
      </c>
      <c r="O20" s="12">
        <f>SUM(C20:N20)</f>
        <v>0</v>
      </c>
    </row>
    <row r="21" spans="1:15" ht="16.2" customHeight="1">
      <c r="A21" s="112" t="s">
        <v>146</v>
      </c>
      <c r="B21" s="5" t="s">
        <v>147</v>
      </c>
      <c r="C21" s="4">
        <f>SUMIFS(C3:C20,$B3:$B20,$B18)</f>
        <v>0</v>
      </c>
      <c r="D21" s="4">
        <f t="shared" ref="D21:N21" si="12">SUMIFS(D3:D20,$B3:$B20,$B18)</f>
        <v>0</v>
      </c>
      <c r="E21" s="4">
        <f t="shared" si="12"/>
        <v>0</v>
      </c>
      <c r="F21" s="4">
        <f t="shared" si="12"/>
        <v>0</v>
      </c>
      <c r="G21" s="4">
        <f t="shared" si="12"/>
        <v>0</v>
      </c>
      <c r="H21" s="4">
        <f t="shared" si="12"/>
        <v>0</v>
      </c>
      <c r="I21" s="4">
        <f t="shared" si="12"/>
        <v>0</v>
      </c>
      <c r="J21" s="4">
        <f t="shared" si="12"/>
        <v>0</v>
      </c>
      <c r="K21" s="4">
        <f t="shared" si="12"/>
        <v>0</v>
      </c>
      <c r="L21" s="4">
        <f t="shared" si="12"/>
        <v>0</v>
      </c>
      <c r="M21" s="4">
        <f t="shared" si="12"/>
        <v>0</v>
      </c>
      <c r="N21" s="4">
        <f t="shared" si="12"/>
        <v>0</v>
      </c>
      <c r="O21" s="12">
        <f>SUM(C21:N21)</f>
        <v>0</v>
      </c>
    </row>
    <row r="22" spans="1:15" ht="16.2" customHeight="1">
      <c r="A22" s="113"/>
      <c r="B22" s="16" t="s">
        <v>148</v>
      </c>
      <c r="C22" s="4">
        <f>SUMIFS(C3:C20,$B3:$B20,$B20)</f>
        <v>0</v>
      </c>
      <c r="D22" s="4">
        <f t="shared" ref="D22:N22" si="13">SUMIFS(D3:D20,$B3:$B20,$B20)</f>
        <v>0</v>
      </c>
      <c r="E22" s="4">
        <f t="shared" si="13"/>
        <v>0</v>
      </c>
      <c r="F22" s="4">
        <f t="shared" si="13"/>
        <v>0</v>
      </c>
      <c r="G22" s="4">
        <f t="shared" si="13"/>
        <v>0</v>
      </c>
      <c r="H22" s="4">
        <f t="shared" si="13"/>
        <v>0</v>
      </c>
      <c r="I22" s="4">
        <f t="shared" si="13"/>
        <v>0</v>
      </c>
      <c r="J22" s="4">
        <f t="shared" si="13"/>
        <v>0</v>
      </c>
      <c r="K22" s="4">
        <f t="shared" si="13"/>
        <v>0</v>
      </c>
      <c r="L22" s="4">
        <f t="shared" si="13"/>
        <v>0</v>
      </c>
      <c r="M22" s="4">
        <f t="shared" si="13"/>
        <v>0</v>
      </c>
      <c r="N22" s="4">
        <f t="shared" si="13"/>
        <v>0</v>
      </c>
      <c r="O22" s="20">
        <f>SUM(C22:N22)</f>
        <v>0</v>
      </c>
    </row>
    <row r="23" spans="1:15">
      <c r="A23" s="108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>
      <c r="A24" s="18"/>
    </row>
    <row r="25" spans="1:15">
      <c r="A25" s="18"/>
    </row>
    <row r="26" spans="1:15">
      <c r="A26" s="18"/>
    </row>
  </sheetData>
  <mergeCells count="10">
    <mergeCell ref="A1:O1"/>
    <mergeCell ref="A2:B2"/>
    <mergeCell ref="A23:O23"/>
    <mergeCell ref="A3:A5"/>
    <mergeCell ref="A6:A8"/>
    <mergeCell ref="A9:A11"/>
    <mergeCell ref="A12:A14"/>
    <mergeCell ref="A15:A17"/>
    <mergeCell ref="A18:A20"/>
    <mergeCell ref="A21:A22"/>
  </mergeCells>
  <phoneticPr fontId="15" type="noConversion"/>
  <pageMargins left="0.70866141732283505" right="0.70866141732283505" top="0.74803149606299202" bottom="0.74803149606299202" header="0.31496062992126" footer="0.31496062992126"/>
  <pageSetup paperSize="9" orientation="landscape" horizontalDpi="1200" verticalDpi="12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首页</vt:lpstr>
      <vt:lpstr>一、企业概况</vt:lpstr>
      <vt:lpstr>二、创业个人情况</vt:lpstr>
      <vt:lpstr>三、市场评估</vt:lpstr>
      <vt:lpstr>四、市场营销计划</vt:lpstr>
      <vt:lpstr>五、企业组织架构</vt:lpstr>
      <vt:lpstr>六、投资</vt:lpstr>
      <vt:lpstr>七、流动资金（月）</vt:lpstr>
      <vt:lpstr>八、销售收入预测</vt:lpstr>
      <vt:lpstr>九、销售和成本计划</vt:lpstr>
      <vt:lpstr>十、现金流量计划</vt:lpstr>
      <vt:lpstr>基础资料</vt:lpstr>
      <vt:lpstr>二、创业个人情况!Print_Area</vt:lpstr>
      <vt:lpstr>首页!Print_Area</vt:lpstr>
      <vt:lpstr>四、市场营销计划!Print_Area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庄辉</dc:creator>
  <cp:lastModifiedBy>Administrator</cp:lastModifiedBy>
  <cp:lastPrinted>2020-05-09T02:19:00Z</cp:lastPrinted>
  <dcterms:created xsi:type="dcterms:W3CDTF">2010-03-24T07:03:00Z</dcterms:created>
  <dcterms:modified xsi:type="dcterms:W3CDTF">2020-05-21T08:48:14Z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